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Booklist 2026-27\"/>
    </mc:Choice>
  </mc:AlternateContent>
  <bookViews>
    <workbookView xWindow="-120" yWindow="-120" windowWidth="20736" windowHeight="11160" firstSheet="3" activeTab="3"/>
  </bookViews>
  <sheets>
    <sheet name="REV - KG" sheetId="2" state="hidden" r:id="rId1"/>
    <sheet name="REV - 1" sheetId="3" state="hidden" r:id="rId2"/>
    <sheet name="REV - 2" sheetId="4" state="hidden" r:id="rId3"/>
    <sheet name="III" sheetId="9" r:id="rId4"/>
    <sheet name="IV" sheetId="10" r:id="rId5"/>
    <sheet name="V" sheetId="11" r:id="rId6"/>
    <sheet name="VI" sheetId="12" r:id="rId7"/>
    <sheet name="VII" sheetId="13" r:id="rId8"/>
    <sheet name="VIII" sheetId="14" r:id="rId9"/>
    <sheet name="ACCOUNTS" sheetId="19" state="hidden" r:id="rId10"/>
    <sheet name="Sheet1" sheetId="20" state="hidden" r:id="rId11"/>
  </sheets>
  <definedNames>
    <definedName name="_xlnm.Print_Area" localSheetId="3">III!$A$1:$C$38</definedName>
    <definedName name="_xlnm.Print_Area" localSheetId="4">IV!$A$1:$C$39</definedName>
    <definedName name="_xlnm.Print_Area" localSheetId="5">V!$A$1:$C$48</definedName>
    <definedName name="_xlnm.Print_Area" localSheetId="7">VII!$A$1:$D$55</definedName>
    <definedName name="_xlnm.Print_Area" localSheetId="8">VIII!$A$1:$D$54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25" roundtripDataChecksum="Du9cveNPJdrxHZWsSpJquD1bi9uLMXrdfk8bsp+OBeQ="/>
    </ext>
  </extLst>
</workbook>
</file>

<file path=xl/calcChain.xml><?xml version="1.0" encoding="utf-8"?>
<calcChain xmlns="http://schemas.openxmlformats.org/spreadsheetml/2006/main">
  <c r="P55" i="20" l="1"/>
  <c r="O55" i="20"/>
  <c r="G55" i="20"/>
  <c r="M55" i="20" s="1"/>
  <c r="P54" i="20"/>
  <c r="O54" i="20"/>
  <c r="G54" i="20"/>
  <c r="M54" i="20" s="1"/>
  <c r="P53" i="20"/>
  <c r="O53" i="20"/>
  <c r="G53" i="20"/>
  <c r="M53" i="20" s="1"/>
  <c r="P52" i="20"/>
  <c r="O52" i="20"/>
  <c r="G52" i="20"/>
  <c r="M52" i="20" s="1"/>
  <c r="P51" i="20"/>
  <c r="O51" i="20"/>
  <c r="G51" i="20"/>
  <c r="M51" i="20" s="1"/>
  <c r="G35" i="20"/>
  <c r="I35" i="20" s="1"/>
  <c r="G34" i="20"/>
  <c r="I34" i="20" s="1"/>
  <c r="L34" i="20" s="1"/>
  <c r="M34" i="20" s="1"/>
  <c r="N34" i="20" s="1"/>
  <c r="G33" i="20"/>
  <c r="I33" i="20" s="1"/>
  <c r="G32" i="20"/>
  <c r="I32" i="20" s="1"/>
  <c r="G31" i="20"/>
  <c r="I31" i="20" s="1"/>
  <c r="G30" i="20"/>
  <c r="I30" i="20" s="1"/>
  <c r="G29" i="20"/>
  <c r="I29" i="20" s="1"/>
  <c r="G28" i="20"/>
  <c r="I28" i="20" s="1"/>
  <c r="G27" i="20"/>
  <c r="I27" i="20" s="1"/>
  <c r="G22" i="20"/>
  <c r="I22" i="20" s="1"/>
  <c r="E22" i="20"/>
  <c r="G21" i="20"/>
  <c r="I21" i="20" s="1"/>
  <c r="E21" i="20"/>
  <c r="G20" i="20"/>
  <c r="I20" i="20" s="1"/>
  <c r="E20" i="20"/>
  <c r="G19" i="20"/>
  <c r="I19" i="20" s="1"/>
  <c r="E19" i="20"/>
  <c r="G18" i="20"/>
  <c r="I18" i="20" s="1"/>
  <c r="E18" i="20"/>
  <c r="G17" i="20"/>
  <c r="I17" i="20" s="1"/>
  <c r="E17" i="20"/>
  <c r="G16" i="20"/>
  <c r="I16" i="20" s="1"/>
  <c r="E16" i="20"/>
  <c r="G15" i="20"/>
  <c r="I15" i="20" s="1"/>
  <c r="E15" i="20"/>
  <c r="G14" i="20"/>
  <c r="I14" i="20" s="1"/>
  <c r="E14" i="20"/>
  <c r="G11" i="20"/>
  <c r="M11" i="20" s="1"/>
  <c r="G10" i="20"/>
  <c r="M10" i="20" s="1"/>
  <c r="G9" i="20"/>
  <c r="M9" i="20" s="1"/>
  <c r="G8" i="20"/>
  <c r="M8" i="20" s="1"/>
  <c r="G7" i="20"/>
  <c r="M7" i="20" s="1"/>
  <c r="F13" i="19"/>
  <c r="F12" i="19"/>
  <c r="F11" i="19"/>
  <c r="F10" i="19"/>
  <c r="F9" i="19"/>
  <c r="D153" i="4"/>
  <c r="D152" i="4"/>
  <c r="D151" i="4"/>
  <c r="D150" i="4"/>
  <c r="D147" i="4"/>
  <c r="D146" i="4"/>
  <c r="D145" i="4"/>
  <c r="D144" i="4"/>
  <c r="D142" i="4"/>
  <c r="D141" i="4"/>
  <c r="D140" i="4"/>
  <c r="D139" i="4"/>
  <c r="D138" i="4"/>
  <c r="D137" i="4"/>
  <c r="D136" i="4"/>
  <c r="D135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3" i="3"/>
  <c r="D72" i="3"/>
  <c r="D71" i="3"/>
  <c r="D7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9" i="3"/>
  <c r="D8" i="3"/>
  <c r="D7" i="3"/>
  <c r="D6" i="3"/>
  <c r="D83" i="2"/>
  <c r="D82" i="2"/>
  <c r="D81" i="2"/>
  <c r="D80" i="2"/>
  <c r="D79" i="2"/>
  <c r="D78" i="2"/>
  <c r="D77" i="2"/>
  <c r="D76" i="2"/>
  <c r="D75" i="2"/>
  <c r="D74" i="2"/>
  <c r="D71" i="2"/>
  <c r="D70" i="2"/>
  <c r="D69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8" i="2"/>
  <c r="D7" i="2"/>
  <c r="D6" i="2"/>
  <c r="Q53" i="20" l="1"/>
  <c r="Q55" i="20"/>
  <c r="D60" i="3"/>
  <c r="H60" i="3" s="1"/>
  <c r="D105" i="4"/>
  <c r="O56" i="20"/>
  <c r="Q52" i="20"/>
  <c r="Q51" i="20"/>
  <c r="D84" i="4"/>
  <c r="D127" i="4" s="1"/>
  <c r="D126" i="4"/>
  <c r="Q54" i="20"/>
  <c r="D84" i="2"/>
  <c r="D90" i="3"/>
  <c r="D61" i="2"/>
  <c r="H61" i="2" s="1"/>
  <c r="D61" i="4"/>
  <c r="H61" i="4" s="1"/>
  <c r="D154" i="4"/>
  <c r="P56" i="20"/>
  <c r="J14" i="20"/>
  <c r="J16" i="20"/>
  <c r="J21" i="20"/>
  <c r="L21" i="20" s="1"/>
  <c r="M21" i="20" s="1"/>
  <c r="N21" i="20" s="1"/>
  <c r="L18" i="20"/>
  <c r="M18" i="20" s="1"/>
  <c r="N18" i="20" s="1"/>
  <c r="L28" i="20"/>
  <c r="M28" i="20" s="1"/>
  <c r="N28" i="20" s="1"/>
  <c r="J15" i="20"/>
  <c r="L15" i="20"/>
  <c r="M15" i="20" s="1"/>
  <c r="N15" i="20" s="1"/>
  <c r="J22" i="20"/>
  <c r="L22" i="20" s="1"/>
  <c r="L29" i="20"/>
  <c r="M29" i="20"/>
  <c r="N29" i="20" s="1"/>
  <c r="L32" i="20"/>
  <c r="M32" i="20" s="1"/>
  <c r="N32" i="20" s="1"/>
  <c r="J19" i="20"/>
  <c r="L19" i="20" s="1"/>
  <c r="L30" i="20"/>
  <c r="M30" i="20" s="1"/>
  <c r="N30" i="20" s="1"/>
  <c r="L33" i="20"/>
  <c r="M33" i="20" s="1"/>
  <c r="N33" i="20" s="1"/>
  <c r="J17" i="20"/>
  <c r="J20" i="20"/>
  <c r="L27" i="20"/>
  <c r="M27" i="20" s="1"/>
  <c r="N27" i="20" s="1"/>
  <c r="L31" i="20"/>
  <c r="M31" i="20" s="1"/>
  <c r="N31" i="20" s="1"/>
  <c r="L35" i="20"/>
  <c r="M35" i="20" s="1"/>
  <c r="N35" i="20" s="1"/>
  <c r="Q56" i="20" l="1"/>
  <c r="M22" i="20"/>
  <c r="N22" i="20" s="1"/>
  <c r="L20" i="20"/>
  <c r="M20" i="20" s="1"/>
  <c r="N20" i="20" s="1"/>
  <c r="L16" i="20"/>
  <c r="M16" i="20" s="1"/>
  <c r="N16" i="20" s="1"/>
  <c r="L17" i="20"/>
  <c r="M17" i="20" s="1"/>
  <c r="N17" i="20" s="1"/>
  <c r="M19" i="20"/>
  <c r="N19" i="20" s="1"/>
  <c r="L14" i="20"/>
  <c r="M14" i="20" s="1"/>
  <c r="N14" i="20" s="1"/>
</calcChain>
</file>

<file path=xl/sharedStrings.xml><?xml version="1.0" encoding="utf-8"?>
<sst xmlns="http://schemas.openxmlformats.org/spreadsheetml/2006/main" count="838" uniqueCount="368">
  <si>
    <t>NURSERY</t>
  </si>
  <si>
    <t>2019-20</t>
  </si>
  <si>
    <t>BOOKS &amp; NOTE BOOKS</t>
  </si>
  <si>
    <t>QTY.</t>
  </si>
  <si>
    <t>RATE</t>
  </si>
  <si>
    <t>AMOUNT</t>
  </si>
  <si>
    <t>JUNIOR ALMANAC</t>
  </si>
  <si>
    <t>The following material will be handed over to respective class teacher's</t>
  </si>
  <si>
    <t>ART &amp; CRAFT MATERIAL</t>
  </si>
  <si>
    <t>IT'S MY WORK FOLDER</t>
  </si>
  <si>
    <t>WHITE DRAWING SHEET (Small)</t>
  </si>
  <si>
    <t>FLAT BRUSH NO.10</t>
  </si>
  <si>
    <t>PLASTIC FOLDER</t>
  </si>
  <si>
    <t>PLASTIC BOX FOR CRAYONS</t>
  </si>
  <si>
    <t>A4 IVORY SHEET PACKET</t>
  </si>
  <si>
    <t>FUNFOLD PAPER(Small)</t>
  </si>
  <si>
    <t>ICE CREAM STICKS</t>
  </si>
  <si>
    <t>ERASERS</t>
  </si>
  <si>
    <t>PENCILS</t>
  </si>
  <si>
    <t>BOWL</t>
  </si>
  <si>
    <t>A4 SIZE GLITTER FOAM SHEET</t>
  </si>
  <si>
    <t>SMALL PAPER CUPS</t>
  </si>
  <si>
    <t>CLOTHES PEG WOODEN</t>
  </si>
  <si>
    <t>GLITTER CHENILLE CRAFT STEMS</t>
  </si>
  <si>
    <t>STIC COLOURED BOLD MARKER SET</t>
  </si>
  <si>
    <t>CARTRIDGE PAPER</t>
  </si>
  <si>
    <t>CREPE PAPER</t>
  </si>
  <si>
    <t>PASTEL PAPER</t>
  </si>
  <si>
    <t>GOLDEN CARD SHEET</t>
  </si>
  <si>
    <t>SILVER CARD SHEET</t>
  </si>
  <si>
    <t>IVORY SHEET</t>
  </si>
  <si>
    <t>BOARD MARKER</t>
  </si>
  <si>
    <t>POSTER CARD</t>
  </si>
  <si>
    <t>POSTER PAPER</t>
  </si>
  <si>
    <t>BLACK BINDI</t>
  </si>
  <si>
    <t>RED BINDI(Big)</t>
  </si>
  <si>
    <t>WHITE BINDI</t>
  </si>
  <si>
    <t>TWO WAY PAPER TAPE - 1"</t>
  </si>
  <si>
    <t>TWO WAY FOAM TAPE - 1"</t>
  </si>
  <si>
    <t>ZIP POUCH</t>
  </si>
  <si>
    <t>TOTAL</t>
  </si>
  <si>
    <t>K.G. (TEACHER'S)</t>
  </si>
  <si>
    <t xml:space="preserve">BOOKS </t>
  </si>
  <si>
    <t>PHONIC DRILL</t>
  </si>
  <si>
    <t>VARN GYAN</t>
  </si>
  <si>
    <t>NOTE BOOKS, ART &amp; CRAFT MATERIAL</t>
  </si>
  <si>
    <t>ENGLISH - PRINTED 4 LINE - INTERLEAF (Green)</t>
  </si>
  <si>
    <t>ENGLISH SPELLING - 4 LINE (Blue)</t>
  </si>
  <si>
    <t>ENGLISH HFW NOTE BOOK  (Green)</t>
  </si>
  <si>
    <t>HINDI - PRINTED 5 LINE - INTERLEAF (Blue)</t>
  </si>
  <si>
    <t>HINDI SPELLING - 5 LINE (Red)</t>
  </si>
  <si>
    <t>MATHS -  PRINTED 1.1 CM SQUARE (Animal)</t>
  </si>
  <si>
    <t>SCIENCE ENCYCLOPEDIA PAD</t>
  </si>
  <si>
    <t>K.G.</t>
  </si>
  <si>
    <t>WHITE DRAWING SHEET (Big)</t>
  </si>
  <si>
    <t>POSTER COLOUR - 100 ML</t>
  </si>
  <si>
    <t>PLASTERCINE</t>
  </si>
  <si>
    <t>FEVICOL TUBE WITH NOZZLE-100 GMS</t>
  </si>
  <si>
    <t>OIL PASTEL - 15 Shade</t>
  </si>
  <si>
    <t>A4 COLOURED PAPER (PKT.)</t>
  </si>
  <si>
    <t>STICKERS (ASSORTED.)</t>
  </si>
  <si>
    <t>A4 FLUORESCENT PAPER</t>
  </si>
  <si>
    <t>SATIN RIBBON (ROLL)</t>
  </si>
  <si>
    <t>RED BINDI</t>
  </si>
  <si>
    <t xml:space="preserve">WHITE BINDI </t>
  </si>
  <si>
    <t>PAPER PLATES - SMALL</t>
  </si>
  <si>
    <t>WIGGLY EYES</t>
  </si>
  <si>
    <t>PLASTIC STRAW - SMALL</t>
  </si>
  <si>
    <t>ACRYLIC COLOURS - 120 ml</t>
  </si>
  <si>
    <t>CLASS 1</t>
  </si>
  <si>
    <t>NEW GEM'S ENGLISH READER - 1</t>
  </si>
  <si>
    <t>MEHAKTI RAJNIGANDHA - 1</t>
  </si>
  <si>
    <t>BHASHA SETU - PRAVESHIKA</t>
  </si>
  <si>
    <t>BOOKS,NOTE BOOKS, ART &amp; CRAFT MATERIAL</t>
  </si>
  <si>
    <t>NUMBER WORK</t>
  </si>
  <si>
    <t>EARLY LANGUAGE SKILLS</t>
  </si>
  <si>
    <t>HELPING YOUNG MIND GROW</t>
  </si>
  <si>
    <t>ENGLISH NOTE BOOK - 4 LINE (Green)</t>
  </si>
  <si>
    <t>ENGLISH CREATIVE NOTE BOOK- 4 LINE - INTERLEAF (Green)</t>
  </si>
  <si>
    <t>ENGLISH SPELLING NOTE BOOK- 4 LINE (Blue)</t>
  </si>
  <si>
    <t>ENGLISH HFW NOTE BOOK (Green)</t>
  </si>
  <si>
    <t>HINDI NOTE BOOK- 5 LINE (Blue)</t>
  </si>
  <si>
    <t>HINDI SPELLING NOTE BOOK - 5 LINE (Red)</t>
  </si>
  <si>
    <t>MATHS NOTE BOOK - 1.1 CM SQUARE (Animal)</t>
  </si>
  <si>
    <t>SCIENCE ENCYCLOPEDIA</t>
  </si>
  <si>
    <t>SMALL SKETCH BOOK</t>
  </si>
  <si>
    <t>FEVICOL WITH NOZZLE - 100 GM</t>
  </si>
  <si>
    <t>COLOUR PENCILS - (24 Shade)</t>
  </si>
  <si>
    <t>OIL PASTELS - 25 Shade</t>
  </si>
  <si>
    <t>A4 SIZE COLOURED PAPER (PKT.)</t>
  </si>
  <si>
    <t>CRAFT PUNCH</t>
  </si>
  <si>
    <t>FLAT BRUSH NO 10</t>
  </si>
  <si>
    <t>STICKER SHEET</t>
  </si>
  <si>
    <t>CARTRIDGE SHEET</t>
  </si>
  <si>
    <t>WIGGLY EYES (Different sizes)</t>
  </si>
  <si>
    <t>TWO WAY PAPER TAPE - 1/2"</t>
  </si>
  <si>
    <t>ACRYLIC COLOUR - 120 ml</t>
  </si>
  <si>
    <t>CLASS 1 (TEACHER'S)</t>
  </si>
  <si>
    <t xml:space="preserve">CLASS 2 </t>
  </si>
  <si>
    <t>QTY</t>
  </si>
  <si>
    <t>NEW GEM'S ENGLISH READER - 2</t>
  </si>
  <si>
    <t>TOGETHER WITH MATHS - 2</t>
  </si>
  <si>
    <t>EMPOWERING MENTAL MATHS - 2</t>
  </si>
  <si>
    <t>MEHAKTI RAJNIGANDHA - 2</t>
  </si>
  <si>
    <t>SAMPURN RACHNATAMAK VYAKARAN - 2</t>
  </si>
  <si>
    <t>TANA BANA - 2</t>
  </si>
  <si>
    <t>BINDING OF BOOKS</t>
  </si>
  <si>
    <t>ENGLISH NOTE BOOK - 4 LINE (Blue)</t>
  </si>
  <si>
    <t>ENGLISH SPELLING NOTE BOOK - 4 LINE (Blue)</t>
  </si>
  <si>
    <t>HINDI NOTE BOOK - 5 LINE (Red)</t>
  </si>
  <si>
    <t>MATHS NOTE BOOK - 1CM SQUARE(Orange)</t>
  </si>
  <si>
    <t>SENIOR ALMANAC</t>
  </si>
  <si>
    <t xml:space="preserve">MY GRAMMAR BOOK - 2 </t>
  </si>
  <si>
    <t>WORKSHEETS</t>
  </si>
  <si>
    <t>SMALL DRAWING FILE WITH CARTRIDGE SHEETS</t>
  </si>
  <si>
    <t>OIL PASTEL - 25 SHADE</t>
  </si>
  <si>
    <t>COLOUR PENCILS - 24 SHADE</t>
  </si>
  <si>
    <t>FEVICOL TUBE WITH NOZZLE(100 GMS)</t>
  </si>
  <si>
    <t>A4 SIZE COLOUR PACKET</t>
  </si>
  <si>
    <t>A4 SIZE FLUORESCENT PAPER PACKET</t>
  </si>
  <si>
    <t>A4 SIZE IVORY SHEET PACKET</t>
  </si>
  <si>
    <t>MARKER</t>
  </si>
  <si>
    <t>SATIN RIBBON (ROLL.)</t>
  </si>
  <si>
    <t>PLASTIC STRAW (Big)</t>
  </si>
  <si>
    <t>ACRYLIC COLOUR (120 ML)</t>
  </si>
  <si>
    <t>GIVEN TO PARENT</t>
  </si>
  <si>
    <t>TO CLASS TEACHER</t>
  </si>
  <si>
    <t>CLASS 2 (TEACHER'S)</t>
  </si>
  <si>
    <t>SESSION 2026-27</t>
  </si>
  <si>
    <t>BOOK LIST &amp; NOTE BOOK LIST</t>
  </si>
  <si>
    <t>GD Goenka – The Flagship School</t>
  </si>
  <si>
    <t>CLASS : CLASS 3</t>
  </si>
  <si>
    <t>TEXT BOOKS</t>
  </si>
  <si>
    <t>A BOY CALLED BAT BY ELANA K. ARNOLD</t>
  </si>
  <si>
    <t>DRAWING FILE WITH CARTRIDGE SHEETS   -36 SHEETS</t>
  </si>
  <si>
    <t>HINDI NOTE BOOK - 2 LINE (Red)</t>
  </si>
  <si>
    <t>HINDI SPELLING NOTE BOOK - 2 LINE (Red)</t>
  </si>
  <si>
    <t>E.V.S.NOTE BOOK - 4 LINE - INTERLEAF (Purple)</t>
  </si>
  <si>
    <t>PLASTIC FOLDER FOR WORKSHEETS</t>
  </si>
  <si>
    <t>POSTER COLOURS (WATER) 24 SHADES/20 ML</t>
  </si>
  <si>
    <t>1 BOX</t>
  </si>
  <si>
    <t>BRUSHES - 3,6,10  (ROUND)</t>
  </si>
  <si>
    <t>1 SET</t>
  </si>
  <si>
    <t>OIL PASTELS COLOUR (STIC) - 25 SHADE</t>
  </si>
  <si>
    <t>PENCILS HB</t>
  </si>
  <si>
    <t>FEVICOL-100GMS</t>
  </si>
  <si>
    <t>1 PACKET</t>
  </si>
  <si>
    <t>CLASS : CLASS 4</t>
  </si>
  <si>
    <t>DRAWING FILE WITH CARTRIDGE SHEETS</t>
  </si>
  <si>
    <t>ENGLISH NOTE BOOK - 2 LINE (Blue)</t>
  </si>
  <si>
    <t>ENGLISH SPELLING NOTE BOOK - 2 LINE (Blue)</t>
  </si>
  <si>
    <t xml:space="preserve">E.V.S.NOTE BOOK - 2 LINE - INTERLEAF (Purple)
</t>
  </si>
  <si>
    <t>A4 SIZED COLOURED SHEETS</t>
  </si>
  <si>
    <t>WATER COLOUR CAKES - 24 SHADE</t>
  </si>
  <si>
    <t>BRUSHES - 3,6,10</t>
  </si>
  <si>
    <t>OIL PASTELS - 25 SHADE</t>
  </si>
  <si>
    <t>CLASS : CLASS 5</t>
  </si>
  <si>
    <t>NOVEL-THE ONLY AND ONLY IVAN BY KATHERINE APPLEGATE-GRADE 5</t>
  </si>
  <si>
    <t>ACADALLY: DIGITAL LEARNING SUPPORT FOR MATHEMATICS AND SCIENCE</t>
  </si>
  <si>
    <t>A3 SIZE DRAWING FILE WITH CARTRIDGE SHEETS</t>
  </si>
  <si>
    <t>MATHS GEOMETRY NOTE BOOK - 1 LINE - INTERLEAF (Orange)</t>
  </si>
  <si>
    <t>GEOMETRY BOX</t>
  </si>
  <si>
    <t>3rd LANGUAGE - 1 LINE (Green)</t>
  </si>
  <si>
    <t>CLASS : CLASS 6</t>
  </si>
  <si>
    <t>ENGLISH NOTE BOOK - 1 LINE (Blue)</t>
  </si>
  <si>
    <t>HINDI NOTE BOOK - 1 LINE (Red)</t>
  </si>
  <si>
    <t>MATHS NOTE BOOK - 1 LINE (Orange)</t>
  </si>
  <si>
    <t xml:space="preserve">LAB MANUAL MATH NOTE BOOK </t>
  </si>
  <si>
    <t>SCIENCE NOTE BOOK - 1 LINE - INTERLEAF (Yellow)</t>
  </si>
  <si>
    <t>SST NOTE BOOK - 1 LINE (Peacock)</t>
  </si>
  <si>
    <t>SST BOOKLET OF MAPS POLITICAL INDIA</t>
  </si>
  <si>
    <t>SST NOTE BOOK - 1 LINE - INTERLEAF(Peacock)</t>
  </si>
  <si>
    <t>ART FILE A3</t>
  </si>
  <si>
    <t>ARTIST WATER COLOUR CAKES</t>
  </si>
  <si>
    <t>BRUSHES - 4,6,10</t>
  </si>
  <si>
    <t>CLASS : CLASS 7</t>
  </si>
  <si>
    <t xml:space="preserve">CURIOSITY-TEXTBOOK OF SCIENCE CLASS-7 BY NCERT </t>
  </si>
  <si>
    <t>SOCIAL SCIENCE - EXPLORING SOCIETY - INDIA AND BEYOND -CLASS 7-PART 1</t>
  </si>
  <si>
    <t>LAB MANUAL MATH NOTE BOOK</t>
  </si>
  <si>
    <t>CLASS : CLASS 8</t>
  </si>
  <si>
    <t>MALHAR BHAAG-3 -NCERT</t>
  </si>
  <si>
    <t>SOCIAL SCIENCE - EXPLORING SOCIETY - INDIA AND BEYOND -CLASS 8-PART 1</t>
  </si>
  <si>
    <t>SOCIAL SCIENCE - EXPLORING SOCIETY - INDIA AND BEYOND -CLASS 8-PART 2</t>
  </si>
  <si>
    <t>GRAPH NOTE BOOK</t>
  </si>
  <si>
    <t>School Smith</t>
  </si>
  <si>
    <t>STATIONERY AMOUNT (2019-20)</t>
  </si>
  <si>
    <t>CLASS</t>
  </si>
  <si>
    <t>TOTAL AMOUNT</t>
  </si>
  <si>
    <t>ACTUAL AMOUNT</t>
  </si>
  <si>
    <t>STUDENT BOOKS + NOTE BOOKS</t>
  </si>
  <si>
    <t xml:space="preserve">COMPULSORY STUDENT </t>
  </si>
  <si>
    <t xml:space="preserve">ART ROOM </t>
  </si>
  <si>
    <t>STATIONERY</t>
  </si>
  <si>
    <t>KG</t>
  </si>
  <si>
    <t>CLASS I</t>
  </si>
  <si>
    <t>CLASS II</t>
  </si>
  <si>
    <t>CLASS III</t>
  </si>
  <si>
    <t>CLASS IV</t>
  </si>
  <si>
    <t>CLASS V</t>
  </si>
  <si>
    <t>CLASS VI</t>
  </si>
  <si>
    <t>CLASS VII</t>
  </si>
  <si>
    <t>CLASS VIII</t>
  </si>
  <si>
    <t>GOENKAN PUBLISHED BOOKS</t>
  </si>
  <si>
    <t>2020-21</t>
  </si>
  <si>
    <t>TITLE</t>
  </si>
  <si>
    <t>PROPOSED
 MRP</t>
  </si>
  <si>
    <t>GST</t>
  </si>
  <si>
    <t>DISC</t>
  </si>
  <si>
    <t>RATE AFTER
 DISCOUNT</t>
  </si>
  <si>
    <t>EXPENSE PACKING / TRANSPORT/ LABOUR</t>
  </si>
  <si>
    <t>SAMPLE
 COST</t>
  </si>
  <si>
    <t>OTHER
 TAXES @ 1.30%</t>
  </si>
  <si>
    <t>PROFIT</t>
  </si>
  <si>
    <t>PROFIT %</t>
  </si>
  <si>
    <t>HELPING YOUNG MIND GROWS</t>
  </si>
  <si>
    <t>GRAMMAR BOOK - 2</t>
  </si>
  <si>
    <t>ITEM</t>
  </si>
  <si>
    <t>MRP</t>
  </si>
  <si>
    <t>COST</t>
  </si>
  <si>
    <t>COST PRICE</t>
  </si>
  <si>
    <t>SELLING RATE</t>
  </si>
  <si>
    <t>EXPENSE</t>
  </si>
  <si>
    <t># BEFORE TAX</t>
  </si>
  <si>
    <t>IT</t>
  </si>
  <si>
    <t># AFTER TAX</t>
  </si>
  <si>
    <t># %</t>
  </si>
  <si>
    <t>CHECKER NOTE BOOK</t>
  </si>
  <si>
    <t>LONG NOTE BOOK</t>
  </si>
  <si>
    <t>PRINTED NOTE BOOK</t>
  </si>
  <si>
    <t>ALMANAC</t>
  </si>
  <si>
    <t>NOTE PAD</t>
  </si>
  <si>
    <t>STAR NOTE BOOK</t>
  </si>
  <si>
    <t>ANIMAL NOTE BOOK</t>
  </si>
  <si>
    <t>PRINTED ANIMAL NOTE BOOK</t>
  </si>
  <si>
    <t>PRACTICAL NOTE BOOK (XI-XII)</t>
  </si>
  <si>
    <t>SELLING</t>
  </si>
  <si>
    <t>TAX</t>
  </si>
  <si>
    <t xml:space="preserve">Foreign Language -  Schools to make worksheets </t>
  </si>
  <si>
    <t xml:space="preserve"> </t>
  </si>
  <si>
    <t>FRENCH LANGUAGE - CAHIER D'EXERCICES-1</t>
  </si>
  <si>
    <t>NOVEL - THE BGF BY ROALD DAHL</t>
  </si>
  <si>
    <t>NOVEL - GANGSTA GRANNY BY DAVID WALLIAMS</t>
  </si>
  <si>
    <t>OXFORD</t>
  </si>
  <si>
    <t>PAVILION ENGLISH GRAMMAR WITH COMPREHENSION AND COMPOSITION</t>
  </si>
  <si>
    <t>MADHU MAYUKH (TEXT-CUM WORKBOOK) - 3</t>
  </si>
  <si>
    <t xml:space="preserve">MADHUBAN PUBLICATIONS </t>
  </si>
  <si>
    <t xml:space="preserve">TANA BANA STORY BOOKS FOR HINDI – LEVEL 3: </t>
  </si>
  <si>
    <t>RISING SUN</t>
  </si>
  <si>
    <t xml:space="preserve">PINNACLE EMERGING SCIENCE PART-3 BY NATASHA MEHTA </t>
  </si>
  <si>
    <t>PEARSON</t>
  </si>
  <si>
    <t>MADHUBAN PUBLICATIONS</t>
  </si>
  <si>
    <t>MADHU MAYUKH (TEXT-CUM WORKBOOK)-4</t>
  </si>
  <si>
    <t>TANA BANA STORY BOOKS FOR HINDI – LEVEL 4</t>
  </si>
  <si>
    <t xml:space="preserve">PINNACLE EMERGING SCIENCE PART-4 BY NATASHA MEHTA </t>
  </si>
  <si>
    <t>KIPS Publisher</t>
  </si>
  <si>
    <t xml:space="preserve">OXFORD </t>
  </si>
  <si>
    <t xml:space="preserve">MADHU MAYUKH (TEXT-CUM-WOKBOOK)-5 </t>
  </si>
  <si>
    <t>TANA BANA STORY BOOKS FOR HINDI – LEVEL 5</t>
  </si>
  <si>
    <t xml:space="preserve">HINDI GRAMMAR "VYAKARAN PRATIBHA 5 - </t>
  </si>
  <si>
    <t xml:space="preserve">MADHUBAN </t>
  </si>
  <si>
    <t xml:space="preserve">PINNACLE EMERGING SCIENCE PART-5 BY NATASHA MEHTA </t>
  </si>
  <si>
    <t>FRENCH LANGUAGE - MON PASSEPORT-1</t>
  </si>
  <si>
    <t>METHODE DE FRANÇAIS</t>
  </si>
  <si>
    <t>GOYAL PUBLISHERS</t>
  </si>
  <si>
    <t>GERMAN LANGUAGE - Deutsch und ich 1</t>
  </si>
  <si>
    <t xml:space="preserve">SPANISH LANGUAGE - Los Alfabetos + (Libro del alumno) </t>
  </si>
  <si>
    <t>Vivos Education</t>
  </si>
  <si>
    <t>RACHNA SAGAR</t>
  </si>
  <si>
    <t>NOVEL-BACK TO SCHOOL-RUSKIN BOND</t>
  </si>
  <si>
    <t>RATNASAGAR PUBLICATION</t>
  </si>
  <si>
    <t xml:space="preserve">ADVENTURES IN KAZIRANGA. ARUP KUMAR DUTTA. </t>
  </si>
  <si>
    <t>RATNASAGAR</t>
  </si>
  <si>
    <t xml:space="preserve">THE 1000 YEAR OLD BOY. ROSS WELFORD. </t>
  </si>
  <si>
    <t>HARPER COLLINS</t>
  </si>
  <si>
    <t>NCERT</t>
  </si>
  <si>
    <t>MALHAR BHAAG-1</t>
  </si>
  <si>
    <t>P.P. PUBLICATION</t>
  </si>
  <si>
    <t>SANKSHIPT RAMAYAN</t>
  </si>
  <si>
    <t>MADHUBAN</t>
  </si>
  <si>
    <t>HINDI GRAMMAR "VYAKARAN PRATIBHA 6</t>
  </si>
  <si>
    <t>GANITA PRAKASH -MATHEMATICS TEXTBOOK FOR  6</t>
  </si>
  <si>
    <t>CURIOSITY-TEXTBOOK OF SCIENCE CLASS-6</t>
  </si>
  <si>
    <t>SOCIAL SCIENCE - EXPLORING SOCIETY - INDIA AND BEYOND -CLASS 6</t>
  </si>
  <si>
    <t>CAHIER D'EXERCISES-2</t>
  </si>
  <si>
    <t>NOVEL- HOUND OF BASKERVILLE-SIR ARTHUR CONAN DOYLLE</t>
  </si>
  <si>
    <t>THE STUDENTS STORE</t>
  </si>
  <si>
    <t xml:space="preserve">HAPPY LEARNING ENGLISH PULL OUT WORKSHEETS </t>
  </si>
  <si>
    <t>THE STRANGER AND OTHER CURIOUS STORIES</t>
  </si>
  <si>
    <t>MALGUDI DAYS . R K NARAYAN</t>
  </si>
  <si>
    <t>INDIAN THOUGHT PUBLICATIONS</t>
  </si>
  <si>
    <t>MALHAR BHAAG-2</t>
  </si>
  <si>
    <t>SANKSHIPT MAHABHARAT</t>
  </si>
  <si>
    <t>HINDI GRAMMAR "VYAKARAN PRATIBHA 7</t>
  </si>
  <si>
    <t>GANITA PRAKASH -MATHEMATICS TEXTBOOK FOR  7 -PART 1</t>
  </si>
  <si>
    <t>GANITA PRAKASH -MATHEMATICS TEXTBOOK FOR  7 -PART 2</t>
  </si>
  <si>
    <t xml:space="preserve">CAHIER D'EXERCISES-3 </t>
  </si>
  <si>
    <t xml:space="preserve">Vivos 1 (Libro del alumno) </t>
  </si>
  <si>
    <t xml:space="preserve">Vivos 1 (Cuadernos de ejercicios) </t>
  </si>
  <si>
    <t>GO, GIRL, GO ! BEYOND BOUNDARIES. DEEPA AGARWAL</t>
  </si>
  <si>
    <t xml:space="preserve">BRIDGE TO TERABITHIA. KATHERINE PATERSON. </t>
  </si>
  <si>
    <t>PUFFIN BOOKS</t>
  </si>
  <si>
    <t xml:space="preserve">RACHNA SAGAR  </t>
  </si>
  <si>
    <t>SANKSHIPT BUDH CHARIT</t>
  </si>
  <si>
    <t>HINDI GRAMMAR VYAKARAN PRATIBHA 8</t>
  </si>
  <si>
    <t>GANITA PRAKASH -MATHEMATICS TEXTBOOK FOR  8-PART 1</t>
  </si>
  <si>
    <t>GANITA PRAKASH -MATHEMATICS TEXTBOOK FOR  8-PART 2</t>
  </si>
  <si>
    <t>CURIOSITY-TEXTBOOK OF SCIENCE CLASS-8</t>
  </si>
  <si>
    <t>CAHIER D'EXERCISES-4</t>
  </si>
  <si>
    <t>Vivos 2 (Libro del alumno)</t>
  </si>
  <si>
    <t xml:space="preserve">Vivos 2 (Cuaderno de ejercicios) </t>
  </si>
  <si>
    <t>NEW HORIZONS IN ENGLISH COURSE BOOK 3</t>
  </si>
  <si>
    <t>NEW HORIZONS IN ENGLISH COURSE BOOK 4</t>
  </si>
  <si>
    <t>NEW HORIZONS IN ENGLISH COURSE BOOK 5</t>
  </si>
  <si>
    <t>NEW HORIZONS IN ENGLISH COURSE BOOK 6</t>
  </si>
  <si>
    <t>NEW HORIZONS IN ENGLISH COURSE BOOK 7</t>
  </si>
  <si>
    <t>NEW HORIZONS AN INTERACTIVE COURSE IN ENGLISH LITERATURE 7</t>
  </si>
  <si>
    <t>NEW HORIZONS IN ENGLISH COURSE BOOK 8</t>
  </si>
  <si>
    <t>NEW HORIZONS IN ENGLISH LITERATURE 8</t>
  </si>
  <si>
    <t>PUBLISHER</t>
  </si>
  <si>
    <t>UNISEC PUBLICATION</t>
  </si>
  <si>
    <t>UNISEC Publication</t>
  </si>
  <si>
    <t>NOVEL-TALES FROM SHAKESPEARE</t>
  </si>
  <si>
    <t>S. CHAND AND CO.PVT. LTD.</t>
  </si>
  <si>
    <t>ENRICH COURSE WITH ACTIVITIES(6)</t>
  </si>
  <si>
    <t>HALLO DEUTSCH-1 (TEXTBOOK &amp; WORKBOOK) GERMAN</t>
  </si>
  <si>
    <t>Los Alfabetos + (Libro del alumno) SPANISH</t>
  </si>
  <si>
    <t>MON PASSEPORT-2 (METHODE DE FRANÇAIS) FRENCH</t>
  </si>
  <si>
    <t>ICT - COMPUTER BOOK - CODE MATRIX</t>
  </si>
  <si>
    <t>NCERT (NEW)</t>
  </si>
  <si>
    <t>ENRICH COURSE WITH ACTIVITIES(7)</t>
  </si>
  <si>
    <t>MON PASSEPORT-3 (METHODE DE FRANÇAIS) FRENCH</t>
  </si>
  <si>
    <t>HALLO DEUTSCH-2 (TEXTBOOK &amp; WORKBOOK) GERMAN</t>
  </si>
  <si>
    <t>ENRICH COURSE WITH ACTIVITIES(8)</t>
  </si>
  <si>
    <t>MON PASSEPORT-4 (METHODE DE FRANÇAIS) FRENCH</t>
  </si>
  <si>
    <t>HALLO DEUTSCH-3 GERMAN</t>
  </si>
  <si>
    <t>MATH CRAFT PLUS - 3</t>
  </si>
  <si>
    <t>INDIANNICA LEARNING</t>
  </si>
  <si>
    <t>ICT - COMPUTER BOOK - CODE MATRIX 3</t>
  </si>
  <si>
    <t>THE BAT SERIES- I</t>
  </si>
  <si>
    <t>MATH CRAFT PLUS- 4</t>
  </si>
  <si>
    <t>ICT - COMPUTER BOOK - CODE MATRIX 4</t>
  </si>
  <si>
    <t>THIRD LANGUAGE</t>
  </si>
  <si>
    <t>ICT - COMPUTER BOOK - CODE MATRIX 5</t>
  </si>
  <si>
    <t>MATH CRAFT PLUS - 5</t>
  </si>
  <si>
    <t>THIRD OR FOURTH LANGUAGE</t>
  </si>
  <si>
    <t>PENGUIN BOOKS</t>
  </si>
  <si>
    <t>HARPER COLLINS CHILDREN'S BOOKS</t>
  </si>
  <si>
    <t xml:space="preserve">SST COMPONENT OF EVS </t>
  </si>
  <si>
    <t>WORKSHEETS BY SCHOOL</t>
  </si>
  <si>
    <t xml:space="preserve">NOTE BOOKS </t>
  </si>
  <si>
    <t>*STATIONERY, ART &amp; CRAFT MATERIAL</t>
  </si>
  <si>
    <t>VAAKARAN PRATIBHA - 4</t>
  </si>
  <si>
    <t>NOTE BOOKS</t>
  </si>
  <si>
    <t>ADVENTURES OF TOM SAWYER- BY MARK TWAIN</t>
  </si>
  <si>
    <t>ELT BOOKS</t>
  </si>
  <si>
    <t xml:space="preserve">SANSKRIT - DIVYAM TEXT CUM WORKBOOK </t>
  </si>
  <si>
    <r>
      <t>*</t>
    </r>
    <r>
      <rPr>
        <b/>
        <u/>
        <sz val="11"/>
        <color rgb="FF0070C0"/>
        <rFont val="Arial"/>
        <family val="2"/>
      </rPr>
      <t>Note:</t>
    </r>
    <r>
      <rPr>
        <b/>
        <sz val="11"/>
        <color rgb="FF0070C0"/>
        <rFont val="Arial"/>
        <family val="2"/>
      </rPr>
      <t xml:space="preserve">  Stationery - The individual schools can customize the materials as per their requirement. The materials should be directly delivered to the Class teacher to ensure timely availability when required.</t>
    </r>
  </si>
  <si>
    <t>VAAKARAN PRATIBHA - 3</t>
  </si>
  <si>
    <r>
      <t xml:space="preserve">STATIONERY, ART &amp; CRAFT MATERIAL </t>
    </r>
    <r>
      <rPr>
        <b/>
        <sz val="12"/>
        <color theme="1"/>
        <rFont val="Arial"/>
        <family val="2"/>
      </rPr>
      <t>**</t>
    </r>
  </si>
  <si>
    <r>
      <t>*</t>
    </r>
    <r>
      <rPr>
        <b/>
        <u/>
        <sz val="12"/>
        <color rgb="FF0070C0"/>
        <rFont val="Arial"/>
        <family val="2"/>
      </rPr>
      <t>Note:</t>
    </r>
    <r>
      <rPr>
        <b/>
        <sz val="12"/>
        <color rgb="FF0070C0"/>
        <rFont val="Arial"/>
        <family val="2"/>
      </rPr>
      <t xml:space="preserve">  Stationery - The individual schools can customize the materials as per their requirement. The materials should be directly delivered to the Class teacher to ensure timely availability when required.</t>
    </r>
  </si>
  <si>
    <r>
      <t>STATIONERY, ART &amp; CRAFT MATERIAL</t>
    </r>
    <r>
      <rPr>
        <b/>
        <sz val="12"/>
        <color theme="1"/>
        <rFont val="Arial"/>
        <family val="2"/>
      </rPr>
      <t>**</t>
    </r>
  </si>
  <si>
    <t>NEW HORIZONS AN INTERACTIVE COURSE IN ENGLISH LITERATURE 6</t>
  </si>
  <si>
    <t xml:space="preserve">SANSKRIT DEEPAKAM-GRADE 6 </t>
  </si>
  <si>
    <t>SANSKRIT DEEPAKAM-GRADE 7</t>
  </si>
  <si>
    <t>SANSKRIT DEEPAKAM-GRADE 8</t>
  </si>
  <si>
    <t>SOCIAL SCIENCE - EXPLORING SOCIETY - INDIA AND BEYOND -CLASS 7-PART 2</t>
  </si>
  <si>
    <t>RATNA SAGAR</t>
  </si>
  <si>
    <t>KIPS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</si>
</sst>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scheme val="minor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rgb="FF1F1F1F"/>
      <name val="Arial"/>
      <family val="2"/>
    </font>
    <font>
      <sz val="11"/>
      <color rgb="FF000000"/>
      <name val="Arial"/>
      <family val="2"/>
    </font>
    <font>
      <sz val="14"/>
      <color theme="1"/>
      <name val="Script"/>
    </font>
    <font>
      <sz val="11"/>
      <color theme="1"/>
      <name val="Old English Text MT"/>
      <family val="4"/>
    </font>
    <font>
      <sz val="11"/>
      <color theme="1"/>
      <name val="Corsiva"/>
    </font>
    <font>
      <sz val="14"/>
      <color theme="1"/>
      <name val="Gabriola"/>
      <family val="5"/>
    </font>
    <font>
      <b/>
      <sz val="18"/>
      <color theme="1"/>
      <name val="Kunstler Script"/>
      <family val="4"/>
    </font>
    <font>
      <sz val="20"/>
      <color theme="1"/>
      <name val="Courgette"/>
    </font>
    <font>
      <b/>
      <sz val="16"/>
      <color theme="1"/>
      <name val="Calibri"/>
      <family val="2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sz val="11"/>
      <color rgb="FF0070C0"/>
      <name val="Arial"/>
      <family val="2"/>
    </font>
    <font>
      <b/>
      <u/>
      <sz val="11"/>
      <color rgb="FF0070C0"/>
      <name val="Arial"/>
      <family val="2"/>
    </font>
    <font>
      <b/>
      <sz val="12"/>
      <color rgb="FF0070C0"/>
      <name val="Arial"/>
      <family val="2"/>
    </font>
    <font>
      <b/>
      <u/>
      <sz val="12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2" xfId="0" applyFont="1" applyBorder="1"/>
    <xf numFmtId="0" fontId="2" fillId="0" borderId="2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6" fillId="0" borderId="2" xfId="0" applyFont="1" applyBorder="1" applyAlignment="1">
      <alignment horizontal="center"/>
    </xf>
    <xf numFmtId="12" fontId="2" fillId="0" borderId="2" xfId="0" applyNumberFormat="1" applyFont="1" applyBorder="1"/>
    <xf numFmtId="12" fontId="2" fillId="0" borderId="2" xfId="0" applyNumberFormat="1" applyFont="1" applyBorder="1" applyAlignment="1">
      <alignment horizontal="center"/>
    </xf>
    <xf numFmtId="0" fontId="7" fillId="0" borderId="0" xfId="0" applyFont="1"/>
    <xf numFmtId="2" fontId="4" fillId="0" borderId="0" xfId="0" applyNumberFormat="1" applyFont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6" fillId="0" borderId="2" xfId="0" applyFont="1" applyBorder="1"/>
    <xf numFmtId="2" fontId="6" fillId="2" borderId="2" xfId="0" applyNumberFormat="1" applyFont="1" applyFill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9" fontId="10" fillId="0" borderId="2" xfId="0" applyNumberFormat="1" applyFont="1" applyBorder="1"/>
    <xf numFmtId="0" fontId="11" fillId="0" borderId="2" xfId="0" applyFont="1" applyBorder="1"/>
    <xf numFmtId="2" fontId="10" fillId="0" borderId="2" xfId="0" applyNumberFormat="1" applyFont="1" applyBorder="1" applyAlignment="1">
      <alignment horizontal="center"/>
    </xf>
    <xf numFmtId="12" fontId="6" fillId="0" borderId="2" xfId="0" applyNumberFormat="1" applyFont="1" applyBorder="1" applyAlignment="1">
      <alignment horizontal="center"/>
    </xf>
    <xf numFmtId="12" fontId="6" fillId="0" borderId="2" xfId="0" applyNumberFormat="1" applyFont="1" applyBorder="1"/>
    <xf numFmtId="0" fontId="12" fillId="0" borderId="0" xfId="0" applyFont="1"/>
    <xf numFmtId="0" fontId="9" fillId="0" borderId="0" xfId="0" applyFont="1"/>
    <xf numFmtId="0" fontId="9" fillId="2" borderId="1" xfId="0" applyFont="1" applyFill="1" applyBorder="1"/>
    <xf numFmtId="2" fontId="2" fillId="0" borderId="0" xfId="0" applyNumberFormat="1" applyFont="1"/>
    <xf numFmtId="0" fontId="10" fillId="0" borderId="2" xfId="0" applyFont="1" applyBorder="1"/>
    <xf numFmtId="9" fontId="3" fillId="0" borderId="2" xfId="0" applyNumberFormat="1" applyFont="1" applyBorder="1"/>
    <xf numFmtId="0" fontId="13" fillId="0" borderId="0" xfId="0" applyFont="1"/>
    <xf numFmtId="2" fontId="6" fillId="0" borderId="3" xfId="0" applyNumberFormat="1" applyFont="1" applyBorder="1" applyAlignment="1">
      <alignment horizontal="center"/>
    </xf>
    <xf numFmtId="10" fontId="4" fillId="0" borderId="0" xfId="0" applyNumberFormat="1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4" fillId="0" borderId="0" xfId="0" applyNumberFormat="1" applyFont="1"/>
    <xf numFmtId="2" fontId="13" fillId="2" borderId="2" xfId="0" applyNumberFormat="1" applyFont="1" applyFill="1" applyBorder="1" applyAlignment="1">
      <alignment horizontal="center"/>
    </xf>
    <xf numFmtId="2" fontId="14" fillId="0" borderId="2" xfId="0" applyNumberFormat="1" applyFont="1" applyBorder="1" applyAlignment="1">
      <alignment horizontal="center"/>
    </xf>
    <xf numFmtId="12" fontId="8" fillId="0" borderId="2" xfId="0" applyNumberFormat="1" applyFont="1" applyBorder="1" applyAlignment="1">
      <alignment horizontal="center"/>
    </xf>
    <xf numFmtId="2" fontId="14" fillId="2" borderId="2" xfId="0" applyNumberFormat="1" applyFont="1" applyFill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2" fontId="15" fillId="0" borderId="2" xfId="0" applyNumberFormat="1" applyFont="1" applyBorder="1" applyAlignment="1">
      <alignment horizontal="center"/>
    </xf>
    <xf numFmtId="0" fontId="16" fillId="0" borderId="2" xfId="0" applyFont="1" applyBorder="1"/>
    <xf numFmtId="2" fontId="16" fillId="0" borderId="2" xfId="0" applyNumberFormat="1" applyFont="1" applyBorder="1" applyAlignment="1">
      <alignment horizontal="center"/>
    </xf>
    <xf numFmtId="0" fontId="10" fillId="0" borderId="0" xfId="0" applyFont="1"/>
    <xf numFmtId="0" fontId="3" fillId="0" borderId="0" xfId="0" applyFont="1"/>
    <xf numFmtId="0" fontId="8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14" fontId="4" fillId="0" borderId="0" xfId="0" applyNumberFormat="1" applyFont="1"/>
    <xf numFmtId="0" fontId="27" fillId="0" borderId="2" xfId="0" applyFont="1" applyBorder="1"/>
    <xf numFmtId="0" fontId="10" fillId="0" borderId="2" xfId="0" applyFont="1" applyBorder="1" applyAlignment="1">
      <alignment horizontal="center"/>
    </xf>
    <xf numFmtId="0" fontId="16" fillId="0" borderId="0" xfId="0" applyFont="1"/>
    <xf numFmtId="0" fontId="28" fillId="0" borderId="0" xfId="0" applyFont="1"/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wrapText="1"/>
    </xf>
    <xf numFmtId="0" fontId="29" fillId="0" borderId="2" xfId="0" applyFont="1" applyBorder="1"/>
    <xf numFmtId="2" fontId="29" fillId="0" borderId="2" xfId="0" applyNumberFormat="1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10" fontId="29" fillId="0" borderId="2" xfId="0" applyNumberFormat="1" applyFont="1" applyBorder="1" applyAlignment="1">
      <alignment horizontal="center"/>
    </xf>
    <xf numFmtId="10" fontId="16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0" fontId="4" fillId="0" borderId="2" xfId="0" applyNumberFormat="1" applyFont="1" applyBorder="1" applyAlignment="1">
      <alignment horizontal="center"/>
    </xf>
    <xf numFmtId="10" fontId="10" fillId="0" borderId="2" xfId="0" applyNumberFormat="1" applyFont="1" applyBorder="1" applyAlignment="1">
      <alignment horizontal="center"/>
    </xf>
    <xf numFmtId="4" fontId="29" fillId="0" borderId="2" xfId="0" applyNumberFormat="1" applyFont="1" applyBorder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16" fillId="0" borderId="4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3" borderId="18" xfId="0" applyFont="1" applyFill="1" applyBorder="1" applyAlignment="1">
      <alignment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6" fillId="0" borderId="0" xfId="0" applyFont="1"/>
    <xf numFmtId="0" fontId="8" fillId="0" borderId="0" xfId="0" applyFont="1"/>
    <xf numFmtId="0" fontId="8" fillId="0" borderId="28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32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0" fillId="0" borderId="0" xfId="0"/>
    <xf numFmtId="0" fontId="8" fillId="0" borderId="0" xfId="0" applyFont="1"/>
    <xf numFmtId="0" fontId="18" fillId="0" borderId="0" xfId="0" applyFont="1"/>
    <xf numFmtId="0" fontId="30" fillId="0" borderId="0" xfId="0" applyFont="1" applyAlignment="1">
      <alignment horizontal="left" vertical="center" wrapText="1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5" Type="http://customschemas.google.com/relationships/workbookmetadata" Target="metadata"/><Relationship Id="rId2" Type="http://schemas.openxmlformats.org/officeDocument/2006/relationships/worksheet" Target="worksheets/sheet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000"/>
  <sheetViews>
    <sheetView workbookViewId="0"/>
  </sheetViews>
  <sheetFormatPr defaultColWidth="14.44140625" defaultRowHeight="15" customHeight="1"/>
  <cols>
    <col min="1" max="1" width="62.44140625" customWidth="1"/>
    <col min="2" max="3" width="8.6640625" customWidth="1"/>
    <col min="4" max="4" width="10.44140625" customWidth="1"/>
    <col min="5" max="26" width="8.6640625" customWidth="1"/>
  </cols>
  <sheetData>
    <row r="3" spans="1:4" ht="22.8">
      <c r="A3" s="1" t="s">
        <v>53</v>
      </c>
      <c r="B3" s="2"/>
      <c r="C3" s="2"/>
      <c r="D3" s="2"/>
    </row>
    <row r="4" spans="1:4" ht="14.4">
      <c r="A4" s="2" t="s">
        <v>1</v>
      </c>
      <c r="B4" s="2"/>
      <c r="C4" s="2"/>
      <c r="D4" s="2"/>
    </row>
    <row r="5" spans="1:4" ht="14.4">
      <c r="A5" s="18" t="s">
        <v>42</v>
      </c>
      <c r="B5" s="19" t="s">
        <v>3</v>
      </c>
      <c r="C5" s="20" t="s">
        <v>4</v>
      </c>
      <c r="D5" s="19" t="s">
        <v>5</v>
      </c>
    </row>
    <row r="6" spans="1:4" ht="14.4">
      <c r="A6" s="21" t="s">
        <v>43</v>
      </c>
      <c r="B6" s="13">
        <v>1</v>
      </c>
      <c r="C6" s="22">
        <v>170</v>
      </c>
      <c r="D6" s="23">
        <f t="shared" ref="D6:D8" si="0">B6*C6</f>
        <v>170</v>
      </c>
    </row>
    <row r="7" spans="1:4" ht="14.4">
      <c r="A7" s="21" t="s">
        <v>44</v>
      </c>
      <c r="B7" s="13">
        <v>1</v>
      </c>
      <c r="C7" s="22">
        <v>195</v>
      </c>
      <c r="D7" s="23">
        <f t="shared" si="0"/>
        <v>195</v>
      </c>
    </row>
    <row r="8" spans="1:4" ht="14.4">
      <c r="A8" s="21" t="s">
        <v>6</v>
      </c>
      <c r="B8" s="13">
        <v>1</v>
      </c>
      <c r="C8" s="22">
        <v>130</v>
      </c>
      <c r="D8" s="23">
        <f t="shared" si="0"/>
        <v>130</v>
      </c>
    </row>
    <row r="9" spans="1:4" ht="14.4">
      <c r="A9" s="24" t="s">
        <v>7</v>
      </c>
      <c r="B9" s="25"/>
      <c r="C9" s="26"/>
      <c r="D9" s="25"/>
    </row>
    <row r="10" spans="1:4" ht="14.4">
      <c r="A10" s="18" t="s">
        <v>45</v>
      </c>
      <c r="B10" s="19" t="s">
        <v>3</v>
      </c>
      <c r="C10" s="20" t="s">
        <v>4</v>
      </c>
      <c r="D10" s="19" t="s">
        <v>5</v>
      </c>
    </row>
    <row r="11" spans="1:4" ht="14.4">
      <c r="A11" s="21" t="s">
        <v>46</v>
      </c>
      <c r="B11" s="13">
        <v>4</v>
      </c>
      <c r="C11" s="22">
        <v>70</v>
      </c>
      <c r="D11" s="23">
        <f t="shared" ref="D11:D60" si="1">B11*C11</f>
        <v>280</v>
      </c>
    </row>
    <row r="12" spans="1:4" ht="14.4">
      <c r="A12" s="21" t="s">
        <v>47</v>
      </c>
      <c r="B12" s="13">
        <v>1</v>
      </c>
      <c r="C12" s="22">
        <v>25</v>
      </c>
      <c r="D12" s="23">
        <f t="shared" si="1"/>
        <v>25</v>
      </c>
    </row>
    <row r="13" spans="1:4" ht="14.4">
      <c r="A13" s="21" t="s">
        <v>48</v>
      </c>
      <c r="B13" s="13">
        <v>1</v>
      </c>
      <c r="C13" s="22">
        <v>25</v>
      </c>
      <c r="D13" s="23">
        <f t="shared" si="1"/>
        <v>25</v>
      </c>
    </row>
    <row r="14" spans="1:4" ht="14.4">
      <c r="A14" s="21" t="s">
        <v>49</v>
      </c>
      <c r="B14" s="13">
        <v>4</v>
      </c>
      <c r="C14" s="22">
        <v>70</v>
      </c>
      <c r="D14" s="23">
        <f t="shared" si="1"/>
        <v>280</v>
      </c>
    </row>
    <row r="15" spans="1:4" ht="14.4">
      <c r="A15" s="21" t="s">
        <v>50</v>
      </c>
      <c r="B15" s="13">
        <v>1</v>
      </c>
      <c r="C15" s="22">
        <v>25</v>
      </c>
      <c r="D15" s="23">
        <f t="shared" si="1"/>
        <v>25</v>
      </c>
    </row>
    <row r="16" spans="1:4" ht="14.4">
      <c r="A16" s="21" t="s">
        <v>51</v>
      </c>
      <c r="B16" s="13">
        <v>2</v>
      </c>
      <c r="C16" s="22">
        <v>85</v>
      </c>
      <c r="D16" s="23">
        <f t="shared" si="1"/>
        <v>170</v>
      </c>
    </row>
    <row r="17" spans="1:5" ht="14.4">
      <c r="A17" s="21" t="s">
        <v>52</v>
      </c>
      <c r="B17" s="13">
        <v>2</v>
      </c>
      <c r="C17" s="22">
        <v>70</v>
      </c>
      <c r="D17" s="23">
        <f t="shared" si="1"/>
        <v>140</v>
      </c>
      <c r="E17" s="16">
        <v>1440</v>
      </c>
    </row>
    <row r="18" spans="1:5" ht="14.4">
      <c r="A18" s="21" t="s">
        <v>9</v>
      </c>
      <c r="B18" s="13">
        <v>1</v>
      </c>
      <c r="C18" s="22">
        <v>30</v>
      </c>
      <c r="D18" s="23">
        <f t="shared" si="1"/>
        <v>30</v>
      </c>
    </row>
    <row r="19" spans="1:5" ht="14.4">
      <c r="A19" s="21" t="s">
        <v>10</v>
      </c>
      <c r="B19" s="13">
        <v>2</v>
      </c>
      <c r="C19" s="22">
        <v>24</v>
      </c>
      <c r="D19" s="23">
        <f t="shared" si="1"/>
        <v>48</v>
      </c>
    </row>
    <row r="20" spans="1:5" ht="14.4">
      <c r="A20" s="21" t="s">
        <v>54</v>
      </c>
      <c r="B20" s="13">
        <v>1</v>
      </c>
      <c r="C20" s="22">
        <v>37</v>
      </c>
      <c r="D20" s="23">
        <f t="shared" si="1"/>
        <v>37</v>
      </c>
    </row>
    <row r="21" spans="1:5" ht="15.75" customHeight="1">
      <c r="A21" s="21" t="s">
        <v>55</v>
      </c>
      <c r="B21" s="30">
        <v>1</v>
      </c>
      <c r="C21" s="22">
        <v>140</v>
      </c>
      <c r="D21" s="23">
        <f t="shared" si="1"/>
        <v>140</v>
      </c>
    </row>
    <row r="22" spans="1:5" ht="15.75" customHeight="1">
      <c r="A22" s="21" t="s">
        <v>56</v>
      </c>
      <c r="B22" s="13">
        <v>1</v>
      </c>
      <c r="C22" s="22">
        <v>160</v>
      </c>
      <c r="D22" s="23">
        <f t="shared" si="1"/>
        <v>160</v>
      </c>
    </row>
    <row r="23" spans="1:5" ht="15.75" customHeight="1">
      <c r="A23" s="21" t="s">
        <v>57</v>
      </c>
      <c r="B23" s="13">
        <v>1</v>
      </c>
      <c r="C23" s="23">
        <v>45</v>
      </c>
      <c r="D23" s="23">
        <f t="shared" si="1"/>
        <v>45</v>
      </c>
    </row>
    <row r="24" spans="1:5" ht="15.75" customHeight="1">
      <c r="A24" s="21" t="s">
        <v>12</v>
      </c>
      <c r="B24" s="13">
        <v>3</v>
      </c>
      <c r="C24" s="23">
        <v>30</v>
      </c>
      <c r="D24" s="23">
        <f t="shared" si="1"/>
        <v>90</v>
      </c>
    </row>
    <row r="25" spans="1:5" ht="15.75" customHeight="1">
      <c r="A25" s="21" t="s">
        <v>13</v>
      </c>
      <c r="B25" s="13">
        <v>1</v>
      </c>
      <c r="C25" s="23">
        <v>15</v>
      </c>
      <c r="D25" s="23">
        <f t="shared" si="1"/>
        <v>15</v>
      </c>
    </row>
    <row r="26" spans="1:5" ht="15.75" customHeight="1">
      <c r="A26" s="21" t="s">
        <v>58</v>
      </c>
      <c r="B26" s="13">
        <v>4</v>
      </c>
      <c r="C26" s="23">
        <v>55</v>
      </c>
      <c r="D26" s="23">
        <f t="shared" si="1"/>
        <v>220</v>
      </c>
    </row>
    <row r="27" spans="1:5" ht="15.75" customHeight="1">
      <c r="A27" s="21" t="s">
        <v>15</v>
      </c>
      <c r="B27" s="13">
        <v>1</v>
      </c>
      <c r="C27" s="23">
        <v>20</v>
      </c>
      <c r="D27" s="23">
        <f t="shared" si="1"/>
        <v>20</v>
      </c>
    </row>
    <row r="28" spans="1:5" ht="15.75" customHeight="1">
      <c r="A28" s="21" t="s">
        <v>17</v>
      </c>
      <c r="B28" s="13">
        <v>12</v>
      </c>
      <c r="C28" s="23">
        <v>3</v>
      </c>
      <c r="D28" s="23">
        <f t="shared" si="1"/>
        <v>36</v>
      </c>
    </row>
    <row r="29" spans="1:5" ht="15.75" customHeight="1">
      <c r="A29" s="21" t="s">
        <v>18</v>
      </c>
      <c r="B29" s="13">
        <v>20</v>
      </c>
      <c r="C29" s="23">
        <v>5</v>
      </c>
      <c r="D29" s="23">
        <f t="shared" si="1"/>
        <v>100</v>
      </c>
    </row>
    <row r="30" spans="1:5" ht="15.75" customHeight="1">
      <c r="A30" s="21" t="s">
        <v>59</v>
      </c>
      <c r="B30" s="13">
        <v>6</v>
      </c>
      <c r="C30" s="23">
        <v>60</v>
      </c>
      <c r="D30" s="23">
        <f t="shared" si="1"/>
        <v>360</v>
      </c>
    </row>
    <row r="31" spans="1:5" ht="15.75" customHeight="1">
      <c r="A31" s="21" t="s">
        <v>27</v>
      </c>
      <c r="B31" s="13">
        <v>6</v>
      </c>
      <c r="C31" s="23">
        <v>20</v>
      </c>
      <c r="D31" s="23">
        <f t="shared" si="1"/>
        <v>120</v>
      </c>
    </row>
    <row r="32" spans="1:5" ht="15.75" customHeight="1">
      <c r="A32" s="21" t="s">
        <v>60</v>
      </c>
      <c r="B32" s="13">
        <v>4</v>
      </c>
      <c r="C32" s="23">
        <v>5</v>
      </c>
      <c r="D32" s="23">
        <f t="shared" si="1"/>
        <v>20</v>
      </c>
    </row>
    <row r="33" spans="1:5" ht="15.75" customHeight="1">
      <c r="A33" s="21" t="s">
        <v>11</v>
      </c>
      <c r="B33" s="30">
        <v>1</v>
      </c>
      <c r="C33" s="23">
        <v>85</v>
      </c>
      <c r="D33" s="23">
        <f t="shared" si="1"/>
        <v>85</v>
      </c>
    </row>
    <row r="34" spans="1:5" ht="15.75" customHeight="1">
      <c r="A34" s="21" t="s">
        <v>61</v>
      </c>
      <c r="B34" s="13">
        <v>1</v>
      </c>
      <c r="C34" s="23">
        <v>55</v>
      </c>
      <c r="D34" s="23">
        <f t="shared" si="1"/>
        <v>55</v>
      </c>
    </row>
    <row r="35" spans="1:5" ht="15.75" customHeight="1">
      <c r="A35" s="21" t="s">
        <v>14</v>
      </c>
      <c r="B35" s="13">
        <v>1</v>
      </c>
      <c r="C35" s="22">
        <v>90</v>
      </c>
      <c r="D35" s="23">
        <f t="shared" si="1"/>
        <v>90</v>
      </c>
    </row>
    <row r="36" spans="1:5" ht="15.75" customHeight="1">
      <c r="A36" s="21" t="s">
        <v>19</v>
      </c>
      <c r="B36" s="30">
        <v>0.5</v>
      </c>
      <c r="C36" s="23">
        <v>30</v>
      </c>
      <c r="D36" s="23">
        <f t="shared" si="1"/>
        <v>15</v>
      </c>
    </row>
    <row r="37" spans="1:5" ht="15.75" customHeight="1">
      <c r="A37" s="21" t="s">
        <v>21</v>
      </c>
      <c r="B37" s="13">
        <v>4</v>
      </c>
      <c r="C37" s="23">
        <v>2</v>
      </c>
      <c r="D37" s="23">
        <f t="shared" si="1"/>
        <v>8</v>
      </c>
    </row>
    <row r="38" spans="1:5" ht="15.75" customHeight="1">
      <c r="A38" s="21" t="s">
        <v>20</v>
      </c>
      <c r="B38" s="31">
        <v>6</v>
      </c>
      <c r="C38" s="23">
        <v>15</v>
      </c>
      <c r="D38" s="23">
        <f t="shared" si="1"/>
        <v>90</v>
      </c>
    </row>
    <row r="39" spans="1:5" ht="15.75" customHeight="1">
      <c r="A39" s="21" t="s">
        <v>22</v>
      </c>
      <c r="B39" s="14">
        <v>4</v>
      </c>
      <c r="C39" s="9">
        <v>10</v>
      </c>
      <c r="D39" s="10">
        <f t="shared" si="1"/>
        <v>40</v>
      </c>
    </row>
    <row r="40" spans="1:5" ht="15.75" customHeight="1">
      <c r="A40" s="21" t="s">
        <v>23</v>
      </c>
      <c r="B40" s="14">
        <v>8</v>
      </c>
      <c r="C40" s="10">
        <v>5</v>
      </c>
      <c r="D40" s="10">
        <f t="shared" si="1"/>
        <v>40</v>
      </c>
      <c r="E40" s="16">
        <v>3304</v>
      </c>
    </row>
    <row r="41" spans="1:5" ht="15.75" customHeight="1">
      <c r="A41" s="21" t="s">
        <v>25</v>
      </c>
      <c r="B41" s="13">
        <v>2</v>
      </c>
      <c r="C41" s="23">
        <v>10</v>
      </c>
      <c r="D41" s="23">
        <f t="shared" si="1"/>
        <v>20</v>
      </c>
    </row>
    <row r="42" spans="1:5" ht="15.75" customHeight="1">
      <c r="A42" s="21" t="s">
        <v>26</v>
      </c>
      <c r="B42" s="13">
        <v>2</v>
      </c>
      <c r="C42" s="23">
        <v>5</v>
      </c>
      <c r="D42" s="23">
        <f t="shared" si="1"/>
        <v>10</v>
      </c>
    </row>
    <row r="43" spans="1:5" ht="15.75" customHeight="1">
      <c r="A43" s="12" t="s">
        <v>28</v>
      </c>
      <c r="B43" s="14">
        <v>2</v>
      </c>
      <c r="C43" s="10">
        <v>25</v>
      </c>
      <c r="D43" s="10">
        <f t="shared" si="1"/>
        <v>50</v>
      </c>
    </row>
    <row r="44" spans="1:5" ht="15.75" customHeight="1">
      <c r="A44" s="12" t="s">
        <v>29</v>
      </c>
      <c r="B44" s="14">
        <v>2</v>
      </c>
      <c r="C44" s="10">
        <v>25</v>
      </c>
      <c r="D44" s="10">
        <f t="shared" si="1"/>
        <v>50</v>
      </c>
    </row>
    <row r="45" spans="1:5" ht="15.75" customHeight="1">
      <c r="A45" s="12" t="s">
        <v>30</v>
      </c>
      <c r="B45" s="14">
        <v>2</v>
      </c>
      <c r="C45" s="10">
        <v>22</v>
      </c>
      <c r="D45" s="10">
        <f t="shared" si="1"/>
        <v>44</v>
      </c>
    </row>
    <row r="46" spans="1:5" ht="15.75" customHeight="1">
      <c r="A46" s="21" t="s">
        <v>31</v>
      </c>
      <c r="B46" s="31">
        <v>3</v>
      </c>
      <c r="C46" s="23">
        <v>25</v>
      </c>
      <c r="D46" s="23">
        <f t="shared" si="1"/>
        <v>75</v>
      </c>
    </row>
    <row r="47" spans="1:5" ht="15.75" customHeight="1">
      <c r="A47" s="21" t="s">
        <v>32</v>
      </c>
      <c r="B47" s="31">
        <v>3</v>
      </c>
      <c r="C47" s="23">
        <v>12</v>
      </c>
      <c r="D47" s="23">
        <f t="shared" si="1"/>
        <v>36</v>
      </c>
    </row>
    <row r="48" spans="1:5" ht="15.75" customHeight="1">
      <c r="A48" s="21" t="s">
        <v>62</v>
      </c>
      <c r="B48" s="13">
        <v>1</v>
      </c>
      <c r="C48" s="23">
        <v>20</v>
      </c>
      <c r="D48" s="23">
        <f t="shared" si="1"/>
        <v>20</v>
      </c>
    </row>
    <row r="49" spans="1:8" ht="15.75" customHeight="1">
      <c r="A49" s="21" t="s">
        <v>34</v>
      </c>
      <c r="B49" s="31">
        <v>3</v>
      </c>
      <c r="C49" s="23">
        <v>3</v>
      </c>
      <c r="D49" s="23">
        <f t="shared" si="1"/>
        <v>9</v>
      </c>
    </row>
    <row r="50" spans="1:8" ht="15.75" customHeight="1">
      <c r="A50" s="21" t="s">
        <v>63</v>
      </c>
      <c r="B50" s="31">
        <v>3</v>
      </c>
      <c r="C50" s="23">
        <v>3</v>
      </c>
      <c r="D50" s="23">
        <f t="shared" si="1"/>
        <v>9</v>
      </c>
    </row>
    <row r="51" spans="1:8" ht="15.75" customHeight="1">
      <c r="A51" s="21" t="s">
        <v>64</v>
      </c>
      <c r="B51" s="31">
        <v>3</v>
      </c>
      <c r="C51" s="23">
        <v>3</v>
      </c>
      <c r="D51" s="23">
        <f t="shared" si="1"/>
        <v>9</v>
      </c>
    </row>
    <row r="52" spans="1:8" ht="15.75" customHeight="1">
      <c r="A52" s="21" t="s">
        <v>65</v>
      </c>
      <c r="B52" s="31">
        <v>6</v>
      </c>
      <c r="C52" s="23">
        <v>2</v>
      </c>
      <c r="D52" s="23">
        <f t="shared" si="1"/>
        <v>12</v>
      </c>
    </row>
    <row r="53" spans="1:8" ht="15.75" customHeight="1">
      <c r="A53" s="21" t="s">
        <v>16</v>
      </c>
      <c r="B53" s="31">
        <v>7</v>
      </c>
      <c r="C53" s="23">
        <v>0.5</v>
      </c>
      <c r="D53" s="23">
        <f t="shared" si="1"/>
        <v>3.5</v>
      </c>
    </row>
    <row r="54" spans="1:8" ht="15.75" customHeight="1">
      <c r="A54" s="21" t="s">
        <v>66</v>
      </c>
      <c r="B54" s="31">
        <v>8</v>
      </c>
      <c r="C54" s="23">
        <v>0.5</v>
      </c>
      <c r="D54" s="23">
        <f t="shared" si="1"/>
        <v>4</v>
      </c>
    </row>
    <row r="55" spans="1:8" ht="15.75" customHeight="1">
      <c r="A55" s="21" t="s">
        <v>67</v>
      </c>
      <c r="B55" s="31">
        <v>2</v>
      </c>
      <c r="C55" s="23">
        <v>1</v>
      </c>
      <c r="D55" s="23">
        <f t="shared" si="1"/>
        <v>2</v>
      </c>
    </row>
    <row r="56" spans="1:8" ht="15.75" customHeight="1">
      <c r="A56" s="21" t="s">
        <v>37</v>
      </c>
      <c r="B56" s="31">
        <v>1</v>
      </c>
      <c r="C56" s="23">
        <v>10</v>
      </c>
      <c r="D56" s="23">
        <f t="shared" si="1"/>
        <v>10</v>
      </c>
    </row>
    <row r="57" spans="1:8" ht="15.75" customHeight="1">
      <c r="A57" s="21" t="s">
        <v>38</v>
      </c>
      <c r="B57" s="31">
        <v>1.5</v>
      </c>
      <c r="C57" s="23">
        <v>45</v>
      </c>
      <c r="D57" s="23">
        <f t="shared" si="1"/>
        <v>67.5</v>
      </c>
    </row>
    <row r="58" spans="1:8" ht="15.75" customHeight="1">
      <c r="A58" s="21" t="s">
        <v>39</v>
      </c>
      <c r="B58" s="31">
        <v>25</v>
      </c>
      <c r="C58" s="23">
        <v>2</v>
      </c>
      <c r="D58" s="23">
        <f t="shared" si="1"/>
        <v>50</v>
      </c>
      <c r="E58" s="16">
        <v>696</v>
      </c>
    </row>
    <row r="59" spans="1:8" ht="15.75" customHeight="1">
      <c r="A59" s="21" t="s">
        <v>33</v>
      </c>
      <c r="B59" s="31">
        <v>5</v>
      </c>
      <c r="C59" s="23">
        <v>5</v>
      </c>
      <c r="D59" s="23">
        <f t="shared" si="1"/>
        <v>25</v>
      </c>
    </row>
    <row r="60" spans="1:8" ht="15.75" customHeight="1">
      <c r="A60" s="21" t="s">
        <v>68</v>
      </c>
      <c r="B60" s="31">
        <v>1</v>
      </c>
      <c r="C60" s="23">
        <v>190</v>
      </c>
      <c r="D60" s="23">
        <f t="shared" si="1"/>
        <v>190</v>
      </c>
    </row>
    <row r="61" spans="1:8" ht="15.75" customHeight="1">
      <c r="A61" s="12"/>
      <c r="B61" s="12"/>
      <c r="C61" s="11" t="s">
        <v>40</v>
      </c>
      <c r="D61" s="11">
        <f>SUM(D6:D60)</f>
        <v>4000</v>
      </c>
      <c r="F61" s="16">
        <v>3151</v>
      </c>
      <c r="H61" s="17">
        <f>D61-F61</f>
        <v>849</v>
      </c>
    </row>
    <row r="62" spans="1:8" ht="15.75" customHeight="1"/>
    <row r="63" spans="1:8" ht="15.75" customHeight="1"/>
    <row r="64" spans="1:8" ht="15.75" customHeight="1"/>
    <row r="65" spans="1:4" ht="15.75" customHeight="1"/>
    <row r="66" spans="1:4" ht="15.75" customHeight="1">
      <c r="A66" s="1" t="s">
        <v>41</v>
      </c>
      <c r="B66" s="2"/>
      <c r="C66" s="2"/>
      <c r="D66" s="2"/>
    </row>
    <row r="67" spans="1:4" ht="15.75" customHeight="1">
      <c r="A67" s="2" t="s">
        <v>1</v>
      </c>
      <c r="B67" s="2"/>
      <c r="C67" s="2"/>
      <c r="D67" s="2"/>
    </row>
    <row r="68" spans="1:4" ht="15.75" customHeight="1">
      <c r="A68" s="18" t="s">
        <v>42</v>
      </c>
      <c r="B68" s="19" t="s">
        <v>3</v>
      </c>
      <c r="C68" s="20" t="s">
        <v>4</v>
      </c>
      <c r="D68" s="19" t="s">
        <v>5</v>
      </c>
    </row>
    <row r="69" spans="1:4" ht="15.75" customHeight="1">
      <c r="A69" s="21" t="s">
        <v>43</v>
      </c>
      <c r="B69" s="13">
        <v>1</v>
      </c>
      <c r="C69" s="22">
        <v>170</v>
      </c>
      <c r="D69" s="23">
        <f t="shared" ref="D69:D71" si="2">B69*C69</f>
        <v>170</v>
      </c>
    </row>
    <row r="70" spans="1:4" ht="15.75" customHeight="1">
      <c r="A70" s="21" t="s">
        <v>44</v>
      </c>
      <c r="B70" s="13">
        <v>1</v>
      </c>
      <c r="C70" s="22">
        <v>195</v>
      </c>
      <c r="D70" s="23">
        <f t="shared" si="2"/>
        <v>195</v>
      </c>
    </row>
    <row r="71" spans="1:4" ht="15.75" customHeight="1">
      <c r="A71" s="21" t="s">
        <v>6</v>
      </c>
      <c r="B71" s="13">
        <v>1</v>
      </c>
      <c r="C71" s="22">
        <v>130</v>
      </c>
      <c r="D71" s="23">
        <f t="shared" si="2"/>
        <v>130</v>
      </c>
    </row>
    <row r="72" spans="1:4" ht="15.75" customHeight="1">
      <c r="A72" s="24" t="s">
        <v>7</v>
      </c>
      <c r="B72" s="25"/>
      <c r="C72" s="26"/>
      <c r="D72" s="25"/>
    </row>
    <row r="73" spans="1:4" ht="15.75" customHeight="1">
      <c r="A73" s="18" t="s">
        <v>45</v>
      </c>
      <c r="B73" s="19" t="s">
        <v>3</v>
      </c>
      <c r="C73" s="20" t="s">
        <v>4</v>
      </c>
      <c r="D73" s="19" t="s">
        <v>5</v>
      </c>
    </row>
    <row r="74" spans="1:4" ht="15.75" customHeight="1">
      <c r="A74" s="21" t="s">
        <v>46</v>
      </c>
      <c r="B74" s="13">
        <v>4</v>
      </c>
      <c r="C74" s="22">
        <v>70</v>
      </c>
      <c r="D74" s="23">
        <f t="shared" ref="D74:D83" si="3">B74*C74</f>
        <v>280</v>
      </c>
    </row>
    <row r="75" spans="1:4" ht="15.75" customHeight="1">
      <c r="A75" s="21" t="s">
        <v>47</v>
      </c>
      <c r="B75" s="13">
        <v>1</v>
      </c>
      <c r="C75" s="22">
        <v>25</v>
      </c>
      <c r="D75" s="23">
        <f t="shared" si="3"/>
        <v>25</v>
      </c>
    </row>
    <row r="76" spans="1:4" ht="15.75" customHeight="1">
      <c r="A76" s="21" t="s">
        <v>48</v>
      </c>
      <c r="B76" s="13">
        <v>1</v>
      </c>
      <c r="C76" s="22">
        <v>25</v>
      </c>
      <c r="D76" s="23">
        <f t="shared" si="3"/>
        <v>25</v>
      </c>
    </row>
    <row r="77" spans="1:4" ht="15.75" customHeight="1">
      <c r="A77" s="21" t="s">
        <v>49</v>
      </c>
      <c r="B77" s="13">
        <v>4</v>
      </c>
      <c r="C77" s="22">
        <v>70</v>
      </c>
      <c r="D77" s="23">
        <f t="shared" si="3"/>
        <v>280</v>
      </c>
    </row>
    <row r="78" spans="1:4" ht="15.75" customHeight="1">
      <c r="A78" s="21" t="s">
        <v>50</v>
      </c>
      <c r="B78" s="13">
        <v>1</v>
      </c>
      <c r="C78" s="22">
        <v>25</v>
      </c>
      <c r="D78" s="23">
        <f t="shared" si="3"/>
        <v>25</v>
      </c>
    </row>
    <row r="79" spans="1:4" ht="15.75" customHeight="1">
      <c r="A79" s="21" t="s">
        <v>51</v>
      </c>
      <c r="B79" s="13">
        <v>2</v>
      </c>
      <c r="C79" s="22">
        <v>85</v>
      </c>
      <c r="D79" s="23">
        <f t="shared" si="3"/>
        <v>170</v>
      </c>
    </row>
    <row r="80" spans="1:4" ht="15.75" customHeight="1">
      <c r="A80" s="21" t="s">
        <v>52</v>
      </c>
      <c r="B80" s="13">
        <v>2</v>
      </c>
      <c r="C80" s="22">
        <v>70</v>
      </c>
      <c r="D80" s="23">
        <f t="shared" si="3"/>
        <v>140</v>
      </c>
    </row>
    <row r="81" spans="1:4" ht="15.75" customHeight="1">
      <c r="A81" s="21" t="s">
        <v>9</v>
      </c>
      <c r="B81" s="13">
        <v>1</v>
      </c>
      <c r="C81" s="22">
        <v>30</v>
      </c>
      <c r="D81" s="23">
        <f t="shared" si="3"/>
        <v>30</v>
      </c>
    </row>
    <row r="82" spans="1:4" ht="15.75" customHeight="1">
      <c r="A82" s="21" t="s">
        <v>13</v>
      </c>
      <c r="B82" s="13">
        <v>1</v>
      </c>
      <c r="C82" s="23">
        <v>15</v>
      </c>
      <c r="D82" s="23">
        <f t="shared" si="3"/>
        <v>15</v>
      </c>
    </row>
    <row r="83" spans="1:4" ht="15.75" customHeight="1">
      <c r="A83" s="21" t="s">
        <v>12</v>
      </c>
      <c r="B83" s="13">
        <v>3</v>
      </c>
      <c r="C83" s="23">
        <v>30</v>
      </c>
      <c r="D83" s="23">
        <f t="shared" si="3"/>
        <v>90</v>
      </c>
    </row>
    <row r="84" spans="1:4" ht="15.75" customHeight="1">
      <c r="A84" s="12"/>
      <c r="B84" s="12"/>
      <c r="C84" s="11" t="s">
        <v>40</v>
      </c>
      <c r="D84" s="11">
        <f>SUM(D69:D83)</f>
        <v>1575</v>
      </c>
    </row>
    <row r="85" spans="1:4" ht="15.75" customHeight="1">
      <c r="A85" s="27">
        <v>0.5</v>
      </c>
      <c r="B85" s="28"/>
      <c r="C85" s="28"/>
      <c r="D85" s="29">
        <v>787.5</v>
      </c>
    </row>
    <row r="86" spans="1:4" ht="15.75" customHeight="1"/>
    <row r="87" spans="1:4" ht="15.75" customHeight="1"/>
    <row r="88" spans="1:4" ht="15.75" customHeight="1"/>
    <row r="89" spans="1:4" ht="15.75" customHeight="1"/>
    <row r="90" spans="1:4" ht="15.75" customHeight="1"/>
    <row r="91" spans="1:4" ht="15.75" customHeight="1"/>
    <row r="92" spans="1:4" ht="15.75" customHeight="1"/>
    <row r="93" spans="1:4" ht="15.75" customHeight="1"/>
    <row r="94" spans="1:4" ht="15.75" customHeight="1"/>
    <row r="95" spans="1:4" ht="15.75" customHeight="1"/>
    <row r="96" spans="1:4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866141732283472" right="0.70866141732283472" top="0.48" bottom="0.54" header="0" footer="0"/>
  <pageSetup paperSize="9" scale="5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1000"/>
  <sheetViews>
    <sheetView workbookViewId="0"/>
  </sheetViews>
  <sheetFormatPr defaultColWidth="14.44140625" defaultRowHeight="15" customHeight="1"/>
  <cols>
    <col min="1" max="1" width="10.88671875" customWidth="1"/>
    <col min="2" max="2" width="20.33203125" customWidth="1"/>
    <col min="3" max="3" width="22.109375" customWidth="1"/>
    <col min="4" max="4" width="37.88671875" customWidth="1"/>
    <col min="5" max="5" width="29.109375" customWidth="1"/>
    <col min="6" max="6" width="15.6640625" customWidth="1"/>
    <col min="7" max="26" width="8.6640625" customWidth="1"/>
  </cols>
  <sheetData>
    <row r="3" spans="1:20" ht="31.8">
      <c r="I3" s="55" t="s">
        <v>184</v>
      </c>
      <c r="K3" s="56" t="s">
        <v>184</v>
      </c>
      <c r="M3" s="57" t="s">
        <v>184</v>
      </c>
      <c r="P3" s="58" t="s">
        <v>184</v>
      </c>
      <c r="R3" s="59" t="s">
        <v>184</v>
      </c>
      <c r="T3" s="60" t="s">
        <v>184</v>
      </c>
    </row>
    <row r="4" spans="1:20" ht="18">
      <c r="A4" s="52" t="s">
        <v>185</v>
      </c>
      <c r="B4" s="52"/>
      <c r="C4" s="52"/>
      <c r="D4" s="52"/>
      <c r="E4" s="52"/>
      <c r="F4" s="52"/>
    </row>
    <row r="5" spans="1:20" ht="14.4">
      <c r="A5" s="61">
        <v>43798</v>
      </c>
    </row>
    <row r="7" spans="1:20" ht="21">
      <c r="A7" s="36" t="s">
        <v>186</v>
      </c>
      <c r="B7" s="36" t="s">
        <v>187</v>
      </c>
      <c r="C7" s="36" t="s">
        <v>188</v>
      </c>
      <c r="D7" s="36" t="s">
        <v>189</v>
      </c>
      <c r="E7" s="36" t="s">
        <v>190</v>
      </c>
      <c r="F7" s="62" t="s">
        <v>191</v>
      </c>
    </row>
    <row r="8" spans="1:20" ht="18">
      <c r="A8" s="36"/>
      <c r="B8" s="36"/>
      <c r="C8" s="36"/>
      <c r="D8" s="36"/>
      <c r="E8" s="63" t="s">
        <v>192</v>
      </c>
      <c r="F8" s="63" t="s">
        <v>192</v>
      </c>
    </row>
    <row r="9" spans="1:20" ht="15.6">
      <c r="A9" s="50" t="s">
        <v>0</v>
      </c>
      <c r="B9" s="51">
        <v>4000</v>
      </c>
      <c r="C9" s="51">
        <v>2659</v>
      </c>
      <c r="D9" s="51">
        <v>560</v>
      </c>
      <c r="E9" s="51">
        <v>1564.5</v>
      </c>
      <c r="F9" s="51">
        <f t="shared" ref="F9:F13" si="0">B9-D9-E9</f>
        <v>1875.5</v>
      </c>
      <c r="G9" s="64"/>
      <c r="H9" s="64"/>
      <c r="I9" s="64"/>
      <c r="J9" s="64"/>
      <c r="K9" s="64"/>
      <c r="L9" s="16">
        <v>700.5</v>
      </c>
      <c r="M9" s="16">
        <v>1175</v>
      </c>
    </row>
    <row r="10" spans="1:20" ht="15.6">
      <c r="A10" s="50" t="s">
        <v>193</v>
      </c>
      <c r="B10" s="51">
        <v>4000</v>
      </c>
      <c r="C10" s="51">
        <v>3151</v>
      </c>
      <c r="D10" s="51">
        <v>1440</v>
      </c>
      <c r="E10" s="51">
        <v>1210</v>
      </c>
      <c r="F10" s="51">
        <f t="shared" si="0"/>
        <v>1350</v>
      </c>
      <c r="G10" s="64"/>
      <c r="H10" s="64"/>
      <c r="I10" s="64"/>
      <c r="J10" s="64"/>
      <c r="K10" s="64"/>
      <c r="L10" s="16">
        <v>654</v>
      </c>
      <c r="M10" s="16">
        <v>696</v>
      </c>
    </row>
    <row r="11" spans="1:20" ht="15.6">
      <c r="A11" s="50" t="s">
        <v>194</v>
      </c>
      <c r="B11" s="51">
        <v>4300</v>
      </c>
      <c r="C11" s="51">
        <v>3519</v>
      </c>
      <c r="D11" s="51">
        <v>1974</v>
      </c>
      <c r="E11" s="51">
        <v>1046.5</v>
      </c>
      <c r="F11" s="51">
        <f t="shared" si="0"/>
        <v>1279.5</v>
      </c>
      <c r="G11" s="64"/>
      <c r="H11" s="64"/>
      <c r="I11" s="64"/>
      <c r="J11" s="64"/>
      <c r="K11" s="64"/>
      <c r="L11" s="16">
        <v>575.5</v>
      </c>
      <c r="M11" s="16">
        <v>704</v>
      </c>
    </row>
    <row r="12" spans="1:20" ht="15.6">
      <c r="A12" s="50" t="s">
        <v>195</v>
      </c>
      <c r="B12" s="51">
        <v>4800</v>
      </c>
      <c r="C12" s="51">
        <v>3020.5</v>
      </c>
      <c r="D12" s="51">
        <v>2298</v>
      </c>
      <c r="E12" s="51">
        <v>1053</v>
      </c>
      <c r="F12" s="51">
        <f t="shared" si="0"/>
        <v>1449</v>
      </c>
      <c r="G12" s="64"/>
      <c r="H12" s="64"/>
      <c r="I12" s="64"/>
      <c r="J12" s="64"/>
      <c r="K12" s="64"/>
      <c r="L12" s="16">
        <v>781.5</v>
      </c>
      <c r="M12" s="16">
        <v>667</v>
      </c>
    </row>
    <row r="13" spans="1:20" ht="15.6">
      <c r="A13" s="50" t="s">
        <v>196</v>
      </c>
      <c r="B13" s="51">
        <v>5260.5</v>
      </c>
      <c r="C13" s="51"/>
      <c r="D13" s="51">
        <v>4572</v>
      </c>
      <c r="E13" s="51">
        <v>490</v>
      </c>
      <c r="F13" s="51">
        <f t="shared" si="0"/>
        <v>198.5</v>
      </c>
      <c r="G13" s="64"/>
      <c r="H13" s="64"/>
      <c r="I13" s="64"/>
      <c r="J13" s="64"/>
      <c r="K13" s="64"/>
    </row>
    <row r="14" spans="1:20" ht="15.6">
      <c r="A14" s="50" t="s">
        <v>197</v>
      </c>
      <c r="B14" s="51">
        <v>4975.25</v>
      </c>
      <c r="C14" s="51"/>
      <c r="D14" s="51">
        <v>4291</v>
      </c>
      <c r="E14" s="51">
        <v>490</v>
      </c>
      <c r="F14" s="51">
        <v>194.25</v>
      </c>
      <c r="G14" s="64"/>
      <c r="H14" s="64"/>
      <c r="I14" s="64"/>
      <c r="J14" s="64"/>
      <c r="K14" s="64"/>
    </row>
    <row r="15" spans="1:20" ht="15.6">
      <c r="A15" s="50" t="s">
        <v>198</v>
      </c>
      <c r="B15" s="51">
        <v>5934.95</v>
      </c>
      <c r="C15" s="51"/>
      <c r="D15" s="51">
        <v>5093</v>
      </c>
      <c r="E15" s="51">
        <v>490</v>
      </c>
      <c r="F15" s="51">
        <v>351.95</v>
      </c>
      <c r="G15" s="64"/>
      <c r="H15" s="64"/>
      <c r="I15" s="64"/>
      <c r="J15" s="64"/>
      <c r="K15" s="64"/>
    </row>
    <row r="16" spans="1:20" ht="15.6">
      <c r="A16" s="50" t="s">
        <v>199</v>
      </c>
      <c r="B16" s="51">
        <v>6652.4</v>
      </c>
      <c r="C16" s="51"/>
      <c r="D16" s="51">
        <v>5726</v>
      </c>
      <c r="E16" s="51">
        <v>233</v>
      </c>
      <c r="F16" s="51">
        <v>693.4</v>
      </c>
      <c r="G16" s="64"/>
      <c r="H16" s="64"/>
      <c r="I16" s="64"/>
      <c r="J16" s="64"/>
      <c r="K16" s="64"/>
    </row>
    <row r="17" spans="1:11" ht="15.6">
      <c r="A17" s="50" t="s">
        <v>200</v>
      </c>
      <c r="B17" s="51">
        <v>7083.78</v>
      </c>
      <c r="C17" s="51"/>
      <c r="D17" s="51">
        <v>6190.9</v>
      </c>
      <c r="E17" s="51">
        <v>216</v>
      </c>
      <c r="F17" s="51">
        <v>676.88</v>
      </c>
      <c r="G17" s="64"/>
      <c r="H17" s="64"/>
      <c r="I17" s="64"/>
      <c r="J17" s="64"/>
      <c r="K17" s="64"/>
    </row>
    <row r="18" spans="1:11" ht="15.6">
      <c r="A18" s="50" t="s">
        <v>201</v>
      </c>
      <c r="B18" s="51">
        <v>6889.95</v>
      </c>
      <c r="C18" s="51"/>
      <c r="D18" s="51">
        <v>5941</v>
      </c>
      <c r="E18" s="51">
        <v>217</v>
      </c>
      <c r="F18" s="51">
        <v>731.95</v>
      </c>
      <c r="G18" s="64"/>
      <c r="H18" s="64"/>
      <c r="I18" s="64"/>
      <c r="J18" s="64"/>
      <c r="K18" s="64"/>
    </row>
    <row r="19" spans="1:11" ht="14.4">
      <c r="B19" s="6"/>
      <c r="C19" s="6"/>
      <c r="D19" s="6"/>
      <c r="E19" s="6"/>
      <c r="F19" s="6"/>
    </row>
    <row r="20" spans="1:11" ht="14.4">
      <c r="B20" s="6"/>
      <c r="C20" s="6"/>
      <c r="D20" s="6"/>
      <c r="E20" s="6"/>
      <c r="F20" s="6"/>
    </row>
    <row r="21" spans="1:11" ht="15.75" customHeight="1">
      <c r="B21" s="17"/>
      <c r="C21" s="17"/>
      <c r="D21" s="17"/>
      <c r="E21" s="17"/>
      <c r="F21" s="17"/>
    </row>
    <row r="22" spans="1:11" ht="15.75" customHeight="1">
      <c r="B22" s="17"/>
      <c r="C22" s="17"/>
      <c r="D22" s="17"/>
      <c r="E22" s="17"/>
      <c r="F22" s="17"/>
    </row>
    <row r="23" spans="1:11" ht="15.75" customHeight="1">
      <c r="B23" s="17"/>
      <c r="C23" s="17"/>
      <c r="D23" s="17"/>
      <c r="E23" s="17"/>
      <c r="F23" s="17"/>
    </row>
    <row r="24" spans="1:11" ht="15.75" customHeight="1">
      <c r="B24" s="17"/>
      <c r="C24" s="17"/>
      <c r="D24" s="17"/>
      <c r="E24" s="17"/>
      <c r="F24" s="17"/>
    </row>
    <row r="25" spans="1:11" ht="15.75" customHeight="1">
      <c r="B25" s="17"/>
      <c r="C25" s="17"/>
      <c r="D25" s="17"/>
      <c r="E25" s="17"/>
      <c r="F25" s="17"/>
    </row>
    <row r="26" spans="1:11" ht="15.75" customHeight="1">
      <c r="B26" s="17"/>
      <c r="C26" s="17"/>
      <c r="D26" s="17"/>
      <c r="E26" s="17"/>
      <c r="F26" s="17"/>
    </row>
    <row r="27" spans="1:11" ht="15.75" customHeight="1">
      <c r="B27" s="17"/>
      <c r="C27" s="17"/>
      <c r="D27" s="17"/>
      <c r="E27" s="17"/>
      <c r="F27" s="17"/>
    </row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866141732283472" right="0.70866141732283472" top="0.74803149606299213" bottom="0.74803149606299213" header="0" footer="0"/>
  <pageSetup paperSize="9" scale="4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R1000"/>
  <sheetViews>
    <sheetView workbookViewId="0"/>
  </sheetViews>
  <sheetFormatPr defaultColWidth="14.44140625" defaultRowHeight="15" customHeight="1"/>
  <cols>
    <col min="1" max="1" width="31.109375" customWidth="1"/>
    <col min="2" max="2" width="18.6640625" customWidth="1"/>
    <col min="3" max="3" width="7.44140625" customWidth="1"/>
    <col min="4" max="4" width="7.6640625" customWidth="1"/>
    <col min="5" max="5" width="14.33203125" customWidth="1"/>
    <col min="6" max="6" width="7.6640625" customWidth="1"/>
    <col min="7" max="7" width="17" customWidth="1"/>
    <col min="8" max="10" width="17.109375" customWidth="1"/>
    <col min="11" max="11" width="10.88671875" customWidth="1"/>
    <col min="12" max="12" width="20" customWidth="1"/>
    <col min="13" max="13" width="15.44140625" customWidth="1"/>
    <col min="14" max="14" width="10.44140625" customWidth="1"/>
    <col min="15" max="26" width="8.6640625" customWidth="1"/>
  </cols>
  <sheetData>
    <row r="4" spans="1:16" ht="25.8">
      <c r="A4" s="65" t="s">
        <v>202</v>
      </c>
    </row>
    <row r="5" spans="1:16" ht="14.4">
      <c r="A5" s="16" t="s">
        <v>203</v>
      </c>
    </row>
    <row r="6" spans="1:16" ht="72">
      <c r="A6" s="63" t="s">
        <v>204</v>
      </c>
      <c r="B6" s="66" t="s">
        <v>205</v>
      </c>
      <c r="C6" s="63" t="s">
        <v>4</v>
      </c>
      <c r="D6" s="63" t="s">
        <v>99</v>
      </c>
      <c r="E6" s="63" t="s">
        <v>206</v>
      </c>
      <c r="F6" s="63" t="s">
        <v>207</v>
      </c>
      <c r="G6" s="66" t="s">
        <v>208</v>
      </c>
      <c r="H6" s="66" t="s">
        <v>209</v>
      </c>
      <c r="I6" s="66"/>
      <c r="J6" s="66"/>
      <c r="K6" s="67" t="s">
        <v>210</v>
      </c>
      <c r="L6" s="66" t="s">
        <v>211</v>
      </c>
      <c r="M6" s="36" t="s">
        <v>212</v>
      </c>
      <c r="N6" s="66" t="s">
        <v>213</v>
      </c>
    </row>
    <row r="7" spans="1:16" ht="15.6">
      <c r="A7" s="68" t="s">
        <v>43</v>
      </c>
      <c r="B7" s="69">
        <v>180</v>
      </c>
      <c r="C7" s="69">
        <v>96.6</v>
      </c>
      <c r="D7" s="70">
        <v>3500</v>
      </c>
      <c r="E7" s="69">
        <v>0</v>
      </c>
      <c r="F7" s="71">
        <v>0.3</v>
      </c>
      <c r="G7" s="69">
        <f t="shared" ref="G7:G11" si="0">B7*F7</f>
        <v>54</v>
      </c>
      <c r="H7" s="69">
        <v>2</v>
      </c>
      <c r="I7" s="69"/>
      <c r="J7" s="69"/>
      <c r="K7" s="69">
        <v>5.52</v>
      </c>
      <c r="L7" s="69">
        <v>2.34</v>
      </c>
      <c r="M7" s="69">
        <f t="shared" ref="M7:M11" si="1">B7-C7-G7-H7-K7-L7</f>
        <v>19.540000000000006</v>
      </c>
      <c r="N7" s="72">
        <v>0.1085</v>
      </c>
      <c r="P7" s="73">
        <v>96.6</v>
      </c>
    </row>
    <row r="8" spans="1:16" ht="15.6">
      <c r="A8" s="68" t="s">
        <v>214</v>
      </c>
      <c r="B8" s="69">
        <v>70</v>
      </c>
      <c r="C8" s="69">
        <v>36.75</v>
      </c>
      <c r="D8" s="70">
        <v>3600</v>
      </c>
      <c r="E8" s="69">
        <v>0</v>
      </c>
      <c r="F8" s="71">
        <v>0.3</v>
      </c>
      <c r="G8" s="69">
        <f t="shared" si="0"/>
        <v>21</v>
      </c>
      <c r="H8" s="69">
        <v>2</v>
      </c>
      <c r="I8" s="69"/>
      <c r="J8" s="69"/>
      <c r="K8" s="69">
        <v>2.04</v>
      </c>
      <c r="L8" s="69">
        <v>0.85</v>
      </c>
      <c r="M8" s="69">
        <f t="shared" si="1"/>
        <v>7.3600000000000012</v>
      </c>
      <c r="N8" s="72">
        <v>0.1051</v>
      </c>
      <c r="P8" s="73">
        <v>36.75</v>
      </c>
    </row>
    <row r="9" spans="1:16" ht="15.6">
      <c r="A9" s="68" t="s">
        <v>75</v>
      </c>
      <c r="B9" s="69">
        <v>50</v>
      </c>
      <c r="C9" s="69">
        <v>24.15</v>
      </c>
      <c r="D9" s="70">
        <v>3600</v>
      </c>
      <c r="E9" s="69">
        <v>0</v>
      </c>
      <c r="F9" s="71">
        <v>0.3</v>
      </c>
      <c r="G9" s="69">
        <f t="shared" si="0"/>
        <v>15</v>
      </c>
      <c r="H9" s="69">
        <v>2</v>
      </c>
      <c r="I9" s="69"/>
      <c r="J9" s="69"/>
      <c r="K9" s="69">
        <v>1.34</v>
      </c>
      <c r="L9" s="69">
        <v>0.65</v>
      </c>
      <c r="M9" s="69">
        <f t="shared" si="1"/>
        <v>6.8600000000000012</v>
      </c>
      <c r="N9" s="72">
        <v>0.13</v>
      </c>
      <c r="P9" s="73">
        <v>24.15</v>
      </c>
    </row>
    <row r="10" spans="1:16" ht="15.6">
      <c r="A10" s="68" t="s">
        <v>74</v>
      </c>
      <c r="B10" s="69">
        <v>65</v>
      </c>
      <c r="C10" s="69">
        <v>32.549999999999997</v>
      </c>
      <c r="D10" s="70">
        <v>3600</v>
      </c>
      <c r="E10" s="69">
        <v>0</v>
      </c>
      <c r="F10" s="71">
        <v>0.3</v>
      </c>
      <c r="G10" s="69">
        <f t="shared" si="0"/>
        <v>19.5</v>
      </c>
      <c r="H10" s="69">
        <v>2</v>
      </c>
      <c r="I10" s="69"/>
      <c r="J10" s="69"/>
      <c r="K10" s="69">
        <v>1.8</v>
      </c>
      <c r="L10" s="69">
        <v>0.85</v>
      </c>
      <c r="M10" s="69">
        <f t="shared" si="1"/>
        <v>8.3000000000000025</v>
      </c>
      <c r="N10" s="72">
        <v>0.12759999999999999</v>
      </c>
      <c r="P10" s="73">
        <v>24.15</v>
      </c>
    </row>
    <row r="11" spans="1:16" ht="15.6">
      <c r="A11" s="68" t="s">
        <v>215</v>
      </c>
      <c r="B11" s="69">
        <v>65</v>
      </c>
      <c r="C11" s="69">
        <v>33.6</v>
      </c>
      <c r="D11" s="70">
        <v>3600</v>
      </c>
      <c r="E11" s="69">
        <v>0</v>
      </c>
      <c r="F11" s="71">
        <v>0.3</v>
      </c>
      <c r="G11" s="69">
        <f t="shared" si="0"/>
        <v>19.5</v>
      </c>
      <c r="H11" s="69">
        <v>2</v>
      </c>
      <c r="I11" s="69"/>
      <c r="J11" s="69"/>
      <c r="K11" s="69">
        <v>1.87</v>
      </c>
      <c r="L11" s="69">
        <v>0.85</v>
      </c>
      <c r="M11" s="69">
        <f t="shared" si="1"/>
        <v>7.1799999999999979</v>
      </c>
      <c r="N11" s="72">
        <v>0.11</v>
      </c>
      <c r="P11" s="73">
        <v>33.6</v>
      </c>
    </row>
    <row r="12" spans="1:16" ht="14.4">
      <c r="A12" s="7"/>
      <c r="B12" s="73"/>
      <c r="C12" s="73"/>
      <c r="D12" s="74"/>
      <c r="E12" s="73"/>
      <c r="F12" s="7"/>
      <c r="G12" s="7"/>
      <c r="H12" s="73"/>
      <c r="I12" s="73"/>
      <c r="J12" s="73"/>
      <c r="K12" s="73"/>
      <c r="L12" s="73"/>
      <c r="M12" s="74"/>
      <c r="N12" s="75"/>
    </row>
    <row r="13" spans="1:16" ht="18">
      <c r="A13" s="63" t="s">
        <v>216</v>
      </c>
      <c r="B13" s="29" t="s">
        <v>217</v>
      </c>
      <c r="C13" s="29" t="s">
        <v>218</v>
      </c>
      <c r="E13" s="29" t="s">
        <v>219</v>
      </c>
      <c r="F13" s="63" t="s">
        <v>207</v>
      </c>
      <c r="G13" s="63" t="s">
        <v>220</v>
      </c>
      <c r="H13" s="29" t="s">
        <v>221</v>
      </c>
      <c r="I13" s="29" t="s">
        <v>222</v>
      </c>
      <c r="J13" s="29" t="s">
        <v>206</v>
      </c>
      <c r="K13" s="29"/>
      <c r="L13" s="29" t="s">
        <v>223</v>
      </c>
      <c r="M13" s="63" t="s">
        <v>224</v>
      </c>
      <c r="N13" s="76" t="s">
        <v>225</v>
      </c>
    </row>
    <row r="14" spans="1:16" ht="15.6">
      <c r="A14" s="68" t="s">
        <v>226</v>
      </c>
      <c r="B14" s="69">
        <v>55</v>
      </c>
      <c r="C14" s="69">
        <v>31</v>
      </c>
      <c r="E14" s="69">
        <f t="shared" ref="E14:E22" si="2">C14+C14*F27</f>
        <v>34.72</v>
      </c>
      <c r="F14" s="71">
        <v>0.38</v>
      </c>
      <c r="G14" s="69">
        <f t="shared" ref="G14:G22" si="3">B14-B14*F14</f>
        <v>34.1</v>
      </c>
      <c r="H14" s="69">
        <v>1</v>
      </c>
      <c r="I14" s="77">
        <f t="shared" ref="I14:I22" si="4">G14-C14-H14</f>
        <v>2.1000000000000014</v>
      </c>
      <c r="J14" s="69">
        <f t="shared" ref="J14:J17" si="5">I14*F27</f>
        <v>0.25200000000000017</v>
      </c>
      <c r="K14" s="71">
        <v>1.2999999999999999E-2</v>
      </c>
      <c r="L14" s="69">
        <f t="shared" ref="L14:L22" si="6">(I14-J14)*K14</f>
        <v>2.4024000000000014E-2</v>
      </c>
      <c r="M14" s="69">
        <f t="shared" ref="M14:M22" si="7">I14-J14-L14</f>
        <v>1.8239760000000012</v>
      </c>
      <c r="N14" s="71">
        <f t="shared" ref="N14:N22" si="8">M14/G14</f>
        <v>5.3489032258064548E-2</v>
      </c>
    </row>
    <row r="15" spans="1:16" ht="15.6">
      <c r="A15" s="68" t="s">
        <v>227</v>
      </c>
      <c r="B15" s="69">
        <v>78</v>
      </c>
      <c r="C15" s="69">
        <v>46</v>
      </c>
      <c r="E15" s="69">
        <f t="shared" si="2"/>
        <v>51.519999999999996</v>
      </c>
      <c r="F15" s="71">
        <v>0.35</v>
      </c>
      <c r="G15" s="69">
        <f t="shared" si="3"/>
        <v>50.7</v>
      </c>
      <c r="H15" s="69">
        <v>1</v>
      </c>
      <c r="I15" s="77">
        <f t="shared" si="4"/>
        <v>3.7000000000000028</v>
      </c>
      <c r="J15" s="69">
        <f t="shared" si="5"/>
        <v>0.44400000000000034</v>
      </c>
      <c r="K15" s="71">
        <v>1.2999999999999999E-2</v>
      </c>
      <c r="L15" s="69">
        <f t="shared" si="6"/>
        <v>4.2328000000000032E-2</v>
      </c>
      <c r="M15" s="69">
        <f t="shared" si="7"/>
        <v>3.2136720000000025</v>
      </c>
      <c r="N15" s="71">
        <f t="shared" si="8"/>
        <v>6.3386035502958626E-2</v>
      </c>
    </row>
    <row r="16" spans="1:16" ht="15.6">
      <c r="A16" s="68" t="s">
        <v>228</v>
      </c>
      <c r="B16" s="69">
        <v>107</v>
      </c>
      <c r="C16" s="69">
        <v>58</v>
      </c>
      <c r="E16" s="69">
        <f t="shared" si="2"/>
        <v>64.959999999999994</v>
      </c>
      <c r="F16" s="71">
        <v>0.38</v>
      </c>
      <c r="G16" s="69">
        <f t="shared" si="3"/>
        <v>66.34</v>
      </c>
      <c r="H16" s="69">
        <v>1</v>
      </c>
      <c r="I16" s="77">
        <f t="shared" si="4"/>
        <v>7.3400000000000034</v>
      </c>
      <c r="J16" s="69">
        <f t="shared" si="5"/>
        <v>0.88080000000000036</v>
      </c>
      <c r="K16" s="71">
        <v>1.2999999999999999E-2</v>
      </c>
      <c r="L16" s="69">
        <f t="shared" si="6"/>
        <v>8.3969600000000033E-2</v>
      </c>
      <c r="M16" s="69">
        <f t="shared" si="7"/>
        <v>6.3752304000000031</v>
      </c>
      <c r="N16" s="71">
        <f t="shared" si="8"/>
        <v>9.6099342779620178E-2</v>
      </c>
    </row>
    <row r="17" spans="1:14" ht="15.6">
      <c r="A17" s="68" t="s">
        <v>229</v>
      </c>
      <c r="B17" s="69">
        <v>95</v>
      </c>
      <c r="C17" s="69">
        <v>83</v>
      </c>
      <c r="E17" s="69">
        <f t="shared" si="2"/>
        <v>97.94</v>
      </c>
      <c r="F17" s="71">
        <v>0</v>
      </c>
      <c r="G17" s="69">
        <f t="shared" si="3"/>
        <v>95</v>
      </c>
      <c r="H17" s="69">
        <v>1</v>
      </c>
      <c r="I17" s="77">
        <f t="shared" si="4"/>
        <v>11</v>
      </c>
      <c r="J17" s="69">
        <f t="shared" si="5"/>
        <v>1.98</v>
      </c>
      <c r="K17" s="71">
        <v>1.2999999999999999E-2</v>
      </c>
      <c r="L17" s="69">
        <f t="shared" si="6"/>
        <v>0.11725999999999999</v>
      </c>
      <c r="M17" s="69">
        <f t="shared" si="7"/>
        <v>8.9027399999999997</v>
      </c>
      <c r="N17" s="71">
        <f t="shared" si="8"/>
        <v>9.3713052631578947E-2</v>
      </c>
    </row>
    <row r="18" spans="1:14" ht="15.6">
      <c r="A18" s="68" t="s">
        <v>230</v>
      </c>
      <c r="B18" s="69">
        <v>20</v>
      </c>
      <c r="C18" s="69">
        <v>12</v>
      </c>
      <c r="E18" s="69">
        <f t="shared" si="2"/>
        <v>13.44</v>
      </c>
      <c r="F18" s="71">
        <v>0.35</v>
      </c>
      <c r="G18" s="69">
        <f t="shared" si="3"/>
        <v>13</v>
      </c>
      <c r="H18" s="69">
        <v>1</v>
      </c>
      <c r="I18" s="77">
        <f t="shared" si="4"/>
        <v>0</v>
      </c>
      <c r="J18" s="69">
        <v>1.83</v>
      </c>
      <c r="K18" s="71">
        <v>1.2999999999999999E-2</v>
      </c>
      <c r="L18" s="69">
        <f t="shared" si="6"/>
        <v>-2.3789999999999999E-2</v>
      </c>
      <c r="M18" s="69">
        <f t="shared" si="7"/>
        <v>-1.8062100000000001</v>
      </c>
      <c r="N18" s="71">
        <f t="shared" si="8"/>
        <v>-0.13893923076923079</v>
      </c>
    </row>
    <row r="19" spans="1:14" ht="15.6">
      <c r="A19" s="68" t="s">
        <v>231</v>
      </c>
      <c r="B19" s="69">
        <v>48</v>
      </c>
      <c r="C19" s="69">
        <v>28</v>
      </c>
      <c r="E19" s="69">
        <f t="shared" si="2"/>
        <v>31.36</v>
      </c>
      <c r="F19" s="71">
        <v>0.37</v>
      </c>
      <c r="G19" s="69">
        <f t="shared" si="3"/>
        <v>30.240000000000002</v>
      </c>
      <c r="H19" s="69">
        <v>1</v>
      </c>
      <c r="I19" s="77">
        <f t="shared" si="4"/>
        <v>1.240000000000002</v>
      </c>
      <c r="J19" s="69">
        <f t="shared" ref="J19:J22" si="9">I19*F32</f>
        <v>0.14880000000000024</v>
      </c>
      <c r="K19" s="71">
        <v>1.2999999999999999E-2</v>
      </c>
      <c r="L19" s="69">
        <f t="shared" si="6"/>
        <v>1.4185600000000022E-2</v>
      </c>
      <c r="M19" s="69">
        <f t="shared" si="7"/>
        <v>1.0770144000000017</v>
      </c>
      <c r="N19" s="71">
        <f t="shared" si="8"/>
        <v>3.5615555555555609E-2</v>
      </c>
    </row>
    <row r="20" spans="1:14" ht="15.6">
      <c r="A20" s="68" t="s">
        <v>232</v>
      </c>
      <c r="B20" s="69">
        <v>57</v>
      </c>
      <c r="C20" s="69">
        <v>33</v>
      </c>
      <c r="E20" s="69">
        <f t="shared" si="2"/>
        <v>36.96</v>
      </c>
      <c r="F20" s="71">
        <v>0.37</v>
      </c>
      <c r="G20" s="69">
        <f t="shared" si="3"/>
        <v>35.909999999999997</v>
      </c>
      <c r="H20" s="69">
        <v>1</v>
      </c>
      <c r="I20" s="77">
        <f t="shared" si="4"/>
        <v>1.9099999999999966</v>
      </c>
      <c r="J20" s="69">
        <f t="shared" si="9"/>
        <v>0.22919999999999957</v>
      </c>
      <c r="K20" s="71">
        <v>1.2999999999999999E-2</v>
      </c>
      <c r="L20" s="69">
        <f t="shared" si="6"/>
        <v>2.1850399999999961E-2</v>
      </c>
      <c r="M20" s="69">
        <f t="shared" si="7"/>
        <v>1.658949599999997</v>
      </c>
      <c r="N20" s="71">
        <f t="shared" si="8"/>
        <v>4.6197426900584718E-2</v>
      </c>
    </row>
    <row r="21" spans="1:14" ht="15.75" customHeight="1">
      <c r="A21" s="68" t="s">
        <v>233</v>
      </c>
      <c r="B21" s="69">
        <v>118</v>
      </c>
      <c r="C21" s="69">
        <v>70</v>
      </c>
      <c r="E21" s="69">
        <f t="shared" si="2"/>
        <v>78.400000000000006</v>
      </c>
      <c r="F21" s="71">
        <v>0.37</v>
      </c>
      <c r="G21" s="69">
        <f t="shared" si="3"/>
        <v>74.34</v>
      </c>
      <c r="H21" s="69">
        <v>1</v>
      </c>
      <c r="I21" s="77">
        <f t="shared" si="4"/>
        <v>3.3400000000000034</v>
      </c>
      <c r="J21" s="69">
        <f t="shared" si="9"/>
        <v>0.40080000000000038</v>
      </c>
      <c r="K21" s="71">
        <v>1.2999999999999999E-2</v>
      </c>
      <c r="L21" s="69">
        <f t="shared" si="6"/>
        <v>3.8209600000000038E-2</v>
      </c>
      <c r="M21" s="69">
        <f t="shared" si="7"/>
        <v>2.9009904000000031</v>
      </c>
      <c r="N21" s="71">
        <f t="shared" si="8"/>
        <v>3.9023276836158229E-2</v>
      </c>
    </row>
    <row r="22" spans="1:14" ht="15.75" customHeight="1">
      <c r="A22" s="68" t="s">
        <v>234</v>
      </c>
      <c r="B22" s="69">
        <v>120</v>
      </c>
      <c r="C22" s="69">
        <v>76</v>
      </c>
      <c r="E22" s="69">
        <f t="shared" si="2"/>
        <v>85.12</v>
      </c>
      <c r="F22" s="71">
        <v>0.33</v>
      </c>
      <c r="G22" s="69">
        <f t="shared" si="3"/>
        <v>80.400000000000006</v>
      </c>
      <c r="H22" s="69">
        <v>1</v>
      </c>
      <c r="I22" s="77">
        <f t="shared" si="4"/>
        <v>3.4000000000000057</v>
      </c>
      <c r="J22" s="69">
        <f t="shared" si="9"/>
        <v>0.40800000000000064</v>
      </c>
      <c r="K22" s="71">
        <v>1.2999999999999999E-2</v>
      </c>
      <c r="L22" s="69">
        <f t="shared" si="6"/>
        <v>3.8896000000000062E-2</v>
      </c>
      <c r="M22" s="69">
        <f t="shared" si="7"/>
        <v>2.9531040000000046</v>
      </c>
      <c r="N22" s="71">
        <f t="shared" si="8"/>
        <v>3.6730149253731401E-2</v>
      </c>
    </row>
    <row r="23" spans="1:14" ht="15.75" customHeight="1">
      <c r="B23" s="6"/>
      <c r="C23" s="6"/>
      <c r="D23" s="78"/>
      <c r="E23" s="6"/>
      <c r="G23" s="70"/>
      <c r="J23" s="17"/>
    </row>
    <row r="24" spans="1:14" ht="15.75" customHeight="1">
      <c r="B24" s="6"/>
      <c r="C24" s="6"/>
      <c r="D24" s="79"/>
    </row>
    <row r="25" spans="1:14" ht="15.75" customHeight="1">
      <c r="B25" s="6"/>
      <c r="C25" s="6"/>
      <c r="D25" s="79"/>
    </row>
    <row r="26" spans="1:14" ht="15.75" customHeight="1">
      <c r="A26" s="63" t="s">
        <v>216</v>
      </c>
      <c r="B26" s="29"/>
      <c r="C26" s="29" t="s">
        <v>218</v>
      </c>
      <c r="D26" s="63"/>
      <c r="E26" s="29" t="s">
        <v>235</v>
      </c>
      <c r="F26" s="63" t="s">
        <v>206</v>
      </c>
      <c r="G26" s="63" t="s">
        <v>206</v>
      </c>
      <c r="H26" s="29" t="s">
        <v>221</v>
      </c>
      <c r="I26" s="29" t="s">
        <v>222</v>
      </c>
      <c r="J26" s="29" t="s">
        <v>206</v>
      </c>
      <c r="K26" s="29" t="s">
        <v>236</v>
      </c>
      <c r="L26" s="29" t="s">
        <v>223</v>
      </c>
      <c r="M26" s="63" t="s">
        <v>224</v>
      </c>
      <c r="N26" s="76" t="s">
        <v>225</v>
      </c>
    </row>
    <row r="27" spans="1:14" ht="15.75" customHeight="1">
      <c r="A27" s="68" t="s">
        <v>226</v>
      </c>
      <c r="B27" s="69"/>
      <c r="C27" s="69">
        <v>31</v>
      </c>
      <c r="D27" s="71"/>
      <c r="E27" s="69">
        <v>34.1</v>
      </c>
      <c r="F27" s="71">
        <v>0.12</v>
      </c>
      <c r="G27" s="70">
        <f t="shared" ref="G27:G35" si="10">(E27-C27)*F27</f>
        <v>0.37200000000000016</v>
      </c>
      <c r="H27" s="69">
        <v>1</v>
      </c>
      <c r="I27" s="77">
        <f t="shared" ref="I27:I35" si="11">E27-C27-G27-H27</f>
        <v>1.7280000000000011</v>
      </c>
      <c r="J27" s="69"/>
      <c r="K27" s="71">
        <v>1.2999999999999999E-2</v>
      </c>
      <c r="L27" s="69">
        <f t="shared" ref="L27:L35" si="12">I27*K27</f>
        <v>2.2464000000000012E-2</v>
      </c>
      <c r="M27" s="69">
        <f t="shared" ref="M27:M35" si="13">I27-J27-L27</f>
        <v>1.7055360000000011</v>
      </c>
      <c r="N27" s="71">
        <f t="shared" ref="N27:N35" si="14">M27/E27</f>
        <v>5.0015718475073342E-2</v>
      </c>
    </row>
    <row r="28" spans="1:14" ht="15.75" customHeight="1">
      <c r="A28" s="68" t="s">
        <v>227</v>
      </c>
      <c r="B28" s="69"/>
      <c r="C28" s="69">
        <v>46</v>
      </c>
      <c r="D28" s="71"/>
      <c r="E28" s="69">
        <v>50.7</v>
      </c>
      <c r="F28" s="71">
        <v>0.12</v>
      </c>
      <c r="G28" s="70">
        <f t="shared" si="10"/>
        <v>0.56400000000000028</v>
      </c>
      <c r="H28" s="69">
        <v>1</v>
      </c>
      <c r="I28" s="77">
        <f t="shared" si="11"/>
        <v>3.1360000000000028</v>
      </c>
      <c r="J28" s="69"/>
      <c r="K28" s="71">
        <v>1.2999999999999999E-2</v>
      </c>
      <c r="L28" s="69">
        <f t="shared" si="12"/>
        <v>4.0768000000000033E-2</v>
      </c>
      <c r="M28" s="69">
        <f t="shared" si="13"/>
        <v>3.0952320000000029</v>
      </c>
      <c r="N28" s="71">
        <f t="shared" si="14"/>
        <v>6.104994082840242E-2</v>
      </c>
    </row>
    <row r="29" spans="1:14" ht="15.75" customHeight="1">
      <c r="A29" s="68" t="s">
        <v>228</v>
      </c>
      <c r="B29" s="69"/>
      <c r="C29" s="69">
        <v>58</v>
      </c>
      <c r="D29" s="71"/>
      <c r="E29" s="69">
        <v>66.34</v>
      </c>
      <c r="F29" s="71">
        <v>0.12</v>
      </c>
      <c r="G29" s="70">
        <f t="shared" si="10"/>
        <v>1.0008000000000004</v>
      </c>
      <c r="H29" s="69">
        <v>1</v>
      </c>
      <c r="I29" s="77">
        <f t="shared" si="11"/>
        <v>6.3392000000000035</v>
      </c>
      <c r="J29" s="69"/>
      <c r="K29" s="71">
        <v>1.2999999999999999E-2</v>
      </c>
      <c r="L29" s="69">
        <f t="shared" si="12"/>
        <v>8.2409600000000041E-2</v>
      </c>
      <c r="M29" s="69">
        <f t="shared" si="13"/>
        <v>6.2567904000000034</v>
      </c>
      <c r="N29" s="71">
        <f t="shared" si="14"/>
        <v>9.4313994573409748E-2</v>
      </c>
    </row>
    <row r="30" spans="1:14" ht="15.75" customHeight="1">
      <c r="A30" s="68" t="s">
        <v>229</v>
      </c>
      <c r="B30" s="69"/>
      <c r="C30" s="69">
        <v>83</v>
      </c>
      <c r="D30" s="71"/>
      <c r="E30" s="69">
        <v>95</v>
      </c>
      <c r="F30" s="71">
        <v>0.18</v>
      </c>
      <c r="G30" s="70">
        <f t="shared" si="10"/>
        <v>2.16</v>
      </c>
      <c r="H30" s="69">
        <v>2</v>
      </c>
      <c r="I30" s="77">
        <f t="shared" si="11"/>
        <v>7.84</v>
      </c>
      <c r="J30" s="69"/>
      <c r="K30" s="71">
        <v>1.2999999999999999E-2</v>
      </c>
      <c r="L30" s="69">
        <f t="shared" si="12"/>
        <v>0.10192</v>
      </c>
      <c r="M30" s="69">
        <f t="shared" si="13"/>
        <v>7.7380800000000001</v>
      </c>
      <c r="N30" s="71">
        <f t="shared" si="14"/>
        <v>8.1453473684210534E-2</v>
      </c>
    </row>
    <row r="31" spans="1:14" ht="15.75" customHeight="1">
      <c r="A31" s="68" t="s">
        <v>230</v>
      </c>
      <c r="B31" s="69"/>
      <c r="C31" s="69">
        <v>12</v>
      </c>
      <c r="D31" s="71"/>
      <c r="E31" s="69">
        <v>13</v>
      </c>
      <c r="F31" s="71">
        <v>0.12</v>
      </c>
      <c r="G31" s="70">
        <f t="shared" si="10"/>
        <v>0.12</v>
      </c>
      <c r="H31" s="69">
        <v>0.5</v>
      </c>
      <c r="I31" s="77">
        <f t="shared" si="11"/>
        <v>0.38</v>
      </c>
      <c r="J31" s="69"/>
      <c r="K31" s="71">
        <v>1.2999999999999999E-2</v>
      </c>
      <c r="L31" s="69">
        <f t="shared" si="12"/>
        <v>4.9399999999999999E-3</v>
      </c>
      <c r="M31" s="69">
        <f t="shared" si="13"/>
        <v>0.37506</v>
      </c>
      <c r="N31" s="71">
        <f t="shared" si="14"/>
        <v>2.8850769230769232E-2</v>
      </c>
    </row>
    <row r="32" spans="1:14" ht="15.75" customHeight="1">
      <c r="A32" s="68" t="s">
        <v>231</v>
      </c>
      <c r="B32" s="69"/>
      <c r="C32" s="69">
        <v>28</v>
      </c>
      <c r="D32" s="71"/>
      <c r="E32" s="69">
        <v>30.24</v>
      </c>
      <c r="F32" s="71">
        <v>0.12</v>
      </c>
      <c r="G32" s="70">
        <f t="shared" si="10"/>
        <v>0.26879999999999982</v>
      </c>
      <c r="H32" s="69">
        <v>1</v>
      </c>
      <c r="I32" s="77">
        <f t="shared" si="11"/>
        <v>0.97119999999999873</v>
      </c>
      <c r="J32" s="69"/>
      <c r="K32" s="71">
        <v>1.2999999999999999E-2</v>
      </c>
      <c r="L32" s="69">
        <f t="shared" si="12"/>
        <v>1.2625599999999983E-2</v>
      </c>
      <c r="M32" s="69">
        <f t="shared" si="13"/>
        <v>0.95857439999999872</v>
      </c>
      <c r="N32" s="71">
        <f t="shared" si="14"/>
        <v>3.1698888888888846E-2</v>
      </c>
    </row>
    <row r="33" spans="1:14" ht="15.75" customHeight="1">
      <c r="A33" s="68" t="s">
        <v>232</v>
      </c>
      <c r="B33" s="69"/>
      <c r="C33" s="69">
        <v>33</v>
      </c>
      <c r="D33" s="71"/>
      <c r="E33" s="69">
        <v>35.909999999999997</v>
      </c>
      <c r="F33" s="71">
        <v>0.12</v>
      </c>
      <c r="G33" s="70">
        <f t="shared" si="10"/>
        <v>0.34919999999999957</v>
      </c>
      <c r="H33" s="69">
        <v>1</v>
      </c>
      <c r="I33" s="77">
        <f t="shared" si="11"/>
        <v>1.5607999999999969</v>
      </c>
      <c r="J33" s="69"/>
      <c r="K33" s="71">
        <v>1.2999999999999999E-2</v>
      </c>
      <c r="L33" s="69">
        <f t="shared" si="12"/>
        <v>2.0290399999999958E-2</v>
      </c>
      <c r="M33" s="69">
        <f t="shared" si="13"/>
        <v>1.5405095999999969</v>
      </c>
      <c r="N33" s="71">
        <f t="shared" si="14"/>
        <v>4.2899181286549626E-2</v>
      </c>
    </row>
    <row r="34" spans="1:14" ht="15.75" customHeight="1">
      <c r="A34" s="68" t="s">
        <v>233</v>
      </c>
      <c r="B34" s="69"/>
      <c r="C34" s="69">
        <v>70</v>
      </c>
      <c r="D34" s="71"/>
      <c r="E34" s="69">
        <v>74.34</v>
      </c>
      <c r="F34" s="71">
        <v>0.12</v>
      </c>
      <c r="G34" s="70">
        <f t="shared" si="10"/>
        <v>0.52080000000000037</v>
      </c>
      <c r="H34" s="69">
        <v>1</v>
      </c>
      <c r="I34" s="77">
        <f t="shared" si="11"/>
        <v>2.819200000000003</v>
      </c>
      <c r="J34" s="69"/>
      <c r="K34" s="71">
        <v>1.2999999999999999E-2</v>
      </c>
      <c r="L34" s="69">
        <f t="shared" si="12"/>
        <v>3.6649600000000039E-2</v>
      </c>
      <c r="M34" s="69">
        <f t="shared" si="13"/>
        <v>2.782550400000003</v>
      </c>
      <c r="N34" s="71">
        <f t="shared" si="14"/>
        <v>3.7430056497175179E-2</v>
      </c>
    </row>
    <row r="35" spans="1:14" ht="15.75" customHeight="1">
      <c r="A35" s="68" t="s">
        <v>234</v>
      </c>
      <c r="B35" s="69"/>
      <c r="C35" s="69">
        <v>76</v>
      </c>
      <c r="D35" s="71"/>
      <c r="E35" s="69">
        <v>80.400000000000006</v>
      </c>
      <c r="F35" s="71">
        <v>0.12</v>
      </c>
      <c r="G35" s="70">
        <f t="shared" si="10"/>
        <v>0.52800000000000069</v>
      </c>
      <c r="H35" s="69">
        <v>1</v>
      </c>
      <c r="I35" s="77">
        <f t="shared" si="11"/>
        <v>2.8720000000000052</v>
      </c>
      <c r="J35" s="69"/>
      <c r="K35" s="71">
        <v>1.2999999999999999E-2</v>
      </c>
      <c r="L35" s="69">
        <f t="shared" si="12"/>
        <v>3.7336000000000064E-2</v>
      </c>
      <c r="M35" s="69">
        <f t="shared" si="13"/>
        <v>2.834664000000005</v>
      </c>
      <c r="N35" s="71">
        <f t="shared" si="14"/>
        <v>3.5257014925373191E-2</v>
      </c>
    </row>
    <row r="36" spans="1:14" ht="15.75" customHeight="1"/>
    <row r="37" spans="1:14" ht="15.75" customHeight="1"/>
    <row r="38" spans="1:14" ht="15.75" customHeight="1"/>
    <row r="39" spans="1:14" ht="15.75" customHeight="1"/>
    <row r="40" spans="1:14" ht="15.75" customHeight="1"/>
    <row r="41" spans="1:14" ht="15.75" customHeight="1"/>
    <row r="42" spans="1:14" ht="15.75" customHeight="1"/>
    <row r="43" spans="1:14" ht="15.75" customHeight="1"/>
    <row r="44" spans="1:14" ht="15.75" customHeight="1"/>
    <row r="45" spans="1:14" ht="15.75" customHeight="1"/>
    <row r="46" spans="1:14" ht="15.75" customHeight="1"/>
    <row r="47" spans="1:14" ht="15.75" customHeight="1"/>
    <row r="48" spans="1:14" ht="15.75" customHeight="1">
      <c r="A48" s="65" t="s">
        <v>202</v>
      </c>
    </row>
    <row r="49" spans="1:18" ht="49.5" customHeight="1">
      <c r="A49" s="16" t="s">
        <v>1</v>
      </c>
    </row>
    <row r="50" spans="1:18" ht="40.5" customHeight="1">
      <c r="A50" s="63" t="s">
        <v>204</v>
      </c>
      <c r="B50" s="66" t="s">
        <v>205</v>
      </c>
      <c r="C50" s="63" t="s">
        <v>4</v>
      </c>
      <c r="D50" s="63" t="s">
        <v>99</v>
      </c>
      <c r="E50" s="63" t="s">
        <v>206</v>
      </c>
      <c r="F50" s="63" t="s">
        <v>207</v>
      </c>
      <c r="G50" s="66" t="s">
        <v>208</v>
      </c>
      <c r="H50" s="66" t="s">
        <v>209</v>
      </c>
      <c r="I50" s="66"/>
      <c r="J50" s="66"/>
      <c r="K50" s="67" t="s">
        <v>210</v>
      </c>
      <c r="L50" s="66" t="s">
        <v>211</v>
      </c>
      <c r="M50" s="36" t="s">
        <v>212</v>
      </c>
      <c r="N50" s="66" t="s">
        <v>213</v>
      </c>
    </row>
    <row r="51" spans="1:18" ht="15.75" customHeight="1">
      <c r="A51" s="68" t="s">
        <v>43</v>
      </c>
      <c r="B51" s="69">
        <v>170</v>
      </c>
      <c r="C51" s="69">
        <v>102.9</v>
      </c>
      <c r="D51" s="70">
        <v>150</v>
      </c>
      <c r="E51" s="69">
        <v>0</v>
      </c>
      <c r="F51" s="71">
        <v>0.3</v>
      </c>
      <c r="G51" s="69">
        <f t="shared" ref="G51:G55" si="15">B51*F51</f>
        <v>51</v>
      </c>
      <c r="H51" s="69">
        <v>2</v>
      </c>
      <c r="I51" s="69"/>
      <c r="J51" s="69"/>
      <c r="K51" s="69">
        <v>5.52</v>
      </c>
      <c r="L51" s="69">
        <v>2.34</v>
      </c>
      <c r="M51" s="69">
        <f t="shared" ref="M51:M55" si="16">B51-C51-G51-H51-K51-L51</f>
        <v>6.2399999999999949</v>
      </c>
      <c r="N51" s="80">
        <v>0.3947</v>
      </c>
      <c r="O51" s="7">
        <f t="shared" ref="O51:O55" si="17">B51*D51</f>
        <v>25500</v>
      </c>
      <c r="P51" s="7">
        <f t="shared" ref="P51:P55" si="18">C51*D51</f>
        <v>15435</v>
      </c>
      <c r="Q51" s="7">
        <f t="shared" ref="Q51:Q55" si="19">O51-P51</f>
        <v>10065</v>
      </c>
    </row>
    <row r="52" spans="1:18" ht="15.75" customHeight="1">
      <c r="A52" s="68" t="s">
        <v>214</v>
      </c>
      <c r="B52" s="69">
        <v>60</v>
      </c>
      <c r="C52" s="69">
        <v>49.35</v>
      </c>
      <c r="D52" s="70">
        <v>150</v>
      </c>
      <c r="E52" s="69">
        <v>0</v>
      </c>
      <c r="F52" s="71">
        <v>0.3</v>
      </c>
      <c r="G52" s="69">
        <f t="shared" si="15"/>
        <v>18</v>
      </c>
      <c r="H52" s="69">
        <v>2</v>
      </c>
      <c r="I52" s="69"/>
      <c r="J52" s="69"/>
      <c r="K52" s="69">
        <v>2.04</v>
      </c>
      <c r="L52" s="69">
        <v>0.85</v>
      </c>
      <c r="M52" s="69">
        <f t="shared" si="16"/>
        <v>-12.24</v>
      </c>
      <c r="N52" s="80">
        <v>0.17699999999999999</v>
      </c>
      <c r="O52" s="7">
        <f t="shared" si="17"/>
        <v>9000</v>
      </c>
      <c r="P52" s="7">
        <f t="shared" si="18"/>
        <v>7402.5</v>
      </c>
      <c r="Q52" s="7">
        <f t="shared" si="19"/>
        <v>1597.5</v>
      </c>
    </row>
    <row r="53" spans="1:18" ht="15.75" customHeight="1">
      <c r="A53" s="68" t="s">
        <v>75</v>
      </c>
      <c r="B53" s="69">
        <v>45</v>
      </c>
      <c r="C53" s="69">
        <v>37.799999999999997</v>
      </c>
      <c r="D53" s="70">
        <v>150</v>
      </c>
      <c r="E53" s="69">
        <v>0</v>
      </c>
      <c r="F53" s="71">
        <v>0.3</v>
      </c>
      <c r="G53" s="69">
        <f t="shared" si="15"/>
        <v>13.5</v>
      </c>
      <c r="H53" s="69">
        <v>2</v>
      </c>
      <c r="I53" s="69"/>
      <c r="J53" s="69"/>
      <c r="K53" s="69">
        <v>1.34</v>
      </c>
      <c r="L53" s="69">
        <v>0.65</v>
      </c>
      <c r="M53" s="69">
        <f t="shared" si="16"/>
        <v>-10.289999999999997</v>
      </c>
      <c r="N53" s="80">
        <v>0.16</v>
      </c>
      <c r="O53" s="7">
        <f t="shared" si="17"/>
        <v>6750</v>
      </c>
      <c r="P53" s="7">
        <f t="shared" si="18"/>
        <v>5670</v>
      </c>
      <c r="Q53" s="7">
        <f t="shared" si="19"/>
        <v>1080</v>
      </c>
    </row>
    <row r="54" spans="1:18" ht="15.75" customHeight="1">
      <c r="A54" s="68" t="s">
        <v>74</v>
      </c>
      <c r="B54" s="69">
        <v>55</v>
      </c>
      <c r="C54" s="69">
        <v>44.1</v>
      </c>
      <c r="D54" s="70">
        <v>150</v>
      </c>
      <c r="E54" s="69">
        <v>0</v>
      </c>
      <c r="F54" s="71">
        <v>0.3</v>
      </c>
      <c r="G54" s="69">
        <f t="shared" si="15"/>
        <v>16.5</v>
      </c>
      <c r="H54" s="69">
        <v>2</v>
      </c>
      <c r="I54" s="69"/>
      <c r="J54" s="69"/>
      <c r="K54" s="69">
        <v>1.8</v>
      </c>
      <c r="L54" s="69">
        <v>0.85</v>
      </c>
      <c r="M54" s="69">
        <f t="shared" si="16"/>
        <v>-10.250000000000002</v>
      </c>
      <c r="N54" s="80">
        <v>0.1981</v>
      </c>
      <c r="O54" s="7">
        <f t="shared" si="17"/>
        <v>8250</v>
      </c>
      <c r="P54" s="7">
        <f t="shared" si="18"/>
        <v>6615</v>
      </c>
      <c r="Q54" s="7">
        <f t="shared" si="19"/>
        <v>1635</v>
      </c>
    </row>
    <row r="55" spans="1:18" ht="15.75" customHeight="1">
      <c r="A55" s="68" t="s">
        <v>215</v>
      </c>
      <c r="B55" s="69">
        <v>65</v>
      </c>
      <c r="C55" s="69">
        <v>49.35</v>
      </c>
      <c r="D55" s="70">
        <v>150</v>
      </c>
      <c r="E55" s="69">
        <v>0</v>
      </c>
      <c r="F55" s="71">
        <v>0.3</v>
      </c>
      <c r="G55" s="69">
        <f t="shared" si="15"/>
        <v>19.5</v>
      </c>
      <c r="H55" s="69">
        <v>2</v>
      </c>
      <c r="I55" s="69"/>
      <c r="J55" s="69"/>
      <c r="K55" s="69">
        <v>1.87</v>
      </c>
      <c r="L55" s="69">
        <v>0.85</v>
      </c>
      <c r="M55" s="69">
        <f t="shared" si="16"/>
        <v>-8.5700000000000021</v>
      </c>
      <c r="N55" s="80">
        <v>0.24</v>
      </c>
      <c r="O55" s="7">
        <f t="shared" si="17"/>
        <v>9750</v>
      </c>
      <c r="P55" s="7">
        <f t="shared" si="18"/>
        <v>7402.5</v>
      </c>
      <c r="Q55" s="7">
        <f t="shared" si="19"/>
        <v>2347.5</v>
      </c>
    </row>
    <row r="56" spans="1:18" ht="15.75" customHeight="1">
      <c r="A56" s="7"/>
      <c r="B56" s="7"/>
      <c r="C56" s="7"/>
      <c r="D56" s="70"/>
      <c r="E56" s="7"/>
      <c r="F56" s="7"/>
      <c r="G56" s="7"/>
      <c r="H56" s="7"/>
      <c r="I56" s="7"/>
      <c r="J56" s="7"/>
      <c r="K56" s="7"/>
      <c r="L56" s="7"/>
      <c r="M56" s="7"/>
      <c r="N56" s="7"/>
      <c r="O56" s="7">
        <f t="shared" ref="O56:Q56" si="20">SUM(O51:O55)</f>
        <v>59250</v>
      </c>
      <c r="P56" s="7">
        <f t="shared" si="20"/>
        <v>42525</v>
      </c>
      <c r="Q56" s="7">
        <f t="shared" si="20"/>
        <v>16725</v>
      </c>
      <c r="R56" s="43">
        <v>0.28000000000000003</v>
      </c>
    </row>
    <row r="57" spans="1:18" ht="15.75" customHeight="1"/>
    <row r="58" spans="1:18" ht="15.75" customHeight="1"/>
    <row r="59" spans="1:18" ht="15.75" customHeight="1"/>
    <row r="60" spans="1:18" ht="15.75" customHeight="1"/>
    <row r="61" spans="1:18" ht="15.75" customHeight="1"/>
    <row r="62" spans="1:18" ht="15.75" customHeight="1"/>
    <row r="63" spans="1:18" ht="15.75" customHeight="1"/>
    <row r="64" spans="1:1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35" right="0.28999999999999998" top="0.74803149606299213" bottom="0.74803149606299213" header="0" footer="0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000"/>
  <sheetViews>
    <sheetView workbookViewId="0"/>
  </sheetViews>
  <sheetFormatPr defaultColWidth="14.44140625" defaultRowHeight="15" customHeight="1"/>
  <cols>
    <col min="1" max="1" width="63.109375" customWidth="1"/>
    <col min="2" max="2" width="9.33203125" customWidth="1"/>
    <col min="3" max="3" width="8.6640625" customWidth="1"/>
    <col min="4" max="4" width="11.44140625" customWidth="1"/>
    <col min="5" max="26" width="8.6640625" customWidth="1"/>
  </cols>
  <sheetData>
    <row r="3" spans="1:4" ht="21">
      <c r="A3" s="32" t="s">
        <v>69</v>
      </c>
      <c r="B3" s="2"/>
      <c r="C3" s="2"/>
      <c r="D3" s="2"/>
    </row>
    <row r="4" spans="1:4" ht="14.4">
      <c r="A4" s="2" t="s">
        <v>1</v>
      </c>
      <c r="B4" s="2"/>
      <c r="C4" s="2"/>
      <c r="D4" s="2"/>
    </row>
    <row r="5" spans="1:4" ht="15.6">
      <c r="A5" s="3" t="s">
        <v>42</v>
      </c>
      <c r="B5" s="3" t="s">
        <v>3</v>
      </c>
      <c r="C5" s="3" t="s">
        <v>4</v>
      </c>
      <c r="D5" s="3" t="s">
        <v>5</v>
      </c>
    </row>
    <row r="6" spans="1:4" ht="14.4">
      <c r="A6" s="21" t="s">
        <v>70</v>
      </c>
      <c r="B6" s="13">
        <v>1</v>
      </c>
      <c r="C6" s="22">
        <v>379</v>
      </c>
      <c r="D6" s="23">
        <f t="shared" ref="D6:D9" si="0">B6*C6</f>
        <v>379</v>
      </c>
    </row>
    <row r="7" spans="1:4" ht="14.4">
      <c r="A7" s="21" t="s">
        <v>71</v>
      </c>
      <c r="B7" s="13">
        <v>1</v>
      </c>
      <c r="C7" s="22">
        <v>278</v>
      </c>
      <c r="D7" s="23">
        <f t="shared" si="0"/>
        <v>278</v>
      </c>
    </row>
    <row r="8" spans="1:4" ht="14.4">
      <c r="A8" s="21" t="s">
        <v>72</v>
      </c>
      <c r="B8" s="13">
        <v>1</v>
      </c>
      <c r="C8" s="22">
        <v>200</v>
      </c>
      <c r="D8" s="23">
        <f t="shared" si="0"/>
        <v>200</v>
      </c>
    </row>
    <row r="9" spans="1:4" ht="14.4">
      <c r="A9" s="21" t="s">
        <v>6</v>
      </c>
      <c r="B9" s="13">
        <v>1</v>
      </c>
      <c r="C9" s="22">
        <v>130</v>
      </c>
      <c r="D9" s="23">
        <f t="shared" si="0"/>
        <v>130</v>
      </c>
    </row>
    <row r="10" spans="1:4" ht="14.4">
      <c r="A10" s="24" t="s">
        <v>7</v>
      </c>
      <c r="B10" s="33"/>
      <c r="C10" s="34"/>
      <c r="D10" s="33"/>
    </row>
    <row r="11" spans="1:4" ht="15.6">
      <c r="A11" s="3" t="s">
        <v>73</v>
      </c>
      <c r="B11" s="4" t="s">
        <v>3</v>
      </c>
      <c r="C11" s="5" t="s">
        <v>4</v>
      </c>
      <c r="D11" s="4" t="s">
        <v>5</v>
      </c>
    </row>
    <row r="12" spans="1:4" ht="14.4">
      <c r="A12" s="21" t="s">
        <v>74</v>
      </c>
      <c r="B12" s="13">
        <v>1</v>
      </c>
      <c r="C12" s="22">
        <v>55</v>
      </c>
      <c r="D12" s="23">
        <f t="shared" ref="D12:D59" si="1">B12*C12</f>
        <v>55</v>
      </c>
    </row>
    <row r="13" spans="1:4" ht="14.4">
      <c r="A13" s="21" t="s">
        <v>75</v>
      </c>
      <c r="B13" s="13">
        <v>1</v>
      </c>
      <c r="C13" s="22">
        <v>45</v>
      </c>
      <c r="D13" s="23">
        <f t="shared" si="1"/>
        <v>45</v>
      </c>
    </row>
    <row r="14" spans="1:4" ht="14.4">
      <c r="A14" s="21" t="s">
        <v>76</v>
      </c>
      <c r="B14" s="13">
        <v>1</v>
      </c>
      <c r="C14" s="22">
        <v>60</v>
      </c>
      <c r="D14" s="23">
        <f t="shared" si="1"/>
        <v>60</v>
      </c>
    </row>
    <row r="15" spans="1:4" ht="14.4">
      <c r="A15" s="21" t="s">
        <v>77</v>
      </c>
      <c r="B15" s="13">
        <v>4</v>
      </c>
      <c r="C15" s="22">
        <v>37</v>
      </c>
      <c r="D15" s="23">
        <f t="shared" si="1"/>
        <v>148</v>
      </c>
    </row>
    <row r="16" spans="1:4" ht="14.4">
      <c r="A16" s="21" t="s">
        <v>78</v>
      </c>
      <c r="B16" s="13">
        <v>1</v>
      </c>
      <c r="C16" s="22">
        <v>37</v>
      </c>
      <c r="D16" s="23">
        <f t="shared" si="1"/>
        <v>37</v>
      </c>
    </row>
    <row r="17" spans="1:4" ht="14.4">
      <c r="A17" s="21" t="s">
        <v>79</v>
      </c>
      <c r="B17" s="13">
        <v>1</v>
      </c>
      <c r="C17" s="22">
        <v>15</v>
      </c>
      <c r="D17" s="23">
        <f t="shared" si="1"/>
        <v>15</v>
      </c>
    </row>
    <row r="18" spans="1:4" ht="14.4">
      <c r="A18" s="21" t="s">
        <v>80</v>
      </c>
      <c r="B18" s="13">
        <v>1</v>
      </c>
      <c r="C18" s="22">
        <v>55</v>
      </c>
      <c r="D18" s="23">
        <f t="shared" si="1"/>
        <v>55</v>
      </c>
    </row>
    <row r="19" spans="1:4" ht="14.4">
      <c r="A19" s="21" t="s">
        <v>81</v>
      </c>
      <c r="B19" s="13">
        <v>3</v>
      </c>
      <c r="C19" s="22">
        <v>37</v>
      </c>
      <c r="D19" s="23">
        <f t="shared" si="1"/>
        <v>111</v>
      </c>
    </row>
    <row r="20" spans="1:4" ht="14.4">
      <c r="A20" s="21" t="s">
        <v>82</v>
      </c>
      <c r="B20" s="13">
        <v>1</v>
      </c>
      <c r="C20" s="22">
        <v>15</v>
      </c>
      <c r="D20" s="23">
        <f t="shared" si="1"/>
        <v>15</v>
      </c>
    </row>
    <row r="21" spans="1:4" ht="15.75" customHeight="1">
      <c r="A21" s="21" t="s">
        <v>83</v>
      </c>
      <c r="B21" s="13">
        <v>3</v>
      </c>
      <c r="C21" s="22">
        <v>42</v>
      </c>
      <c r="D21" s="23">
        <f t="shared" si="1"/>
        <v>126</v>
      </c>
    </row>
    <row r="22" spans="1:4" ht="15.75" customHeight="1">
      <c r="A22" s="21" t="s">
        <v>84</v>
      </c>
      <c r="B22" s="13">
        <v>4</v>
      </c>
      <c r="C22" s="22">
        <v>70</v>
      </c>
      <c r="D22" s="23">
        <f t="shared" si="1"/>
        <v>280</v>
      </c>
    </row>
    <row r="23" spans="1:4" ht="15.75" customHeight="1">
      <c r="A23" s="21" t="s">
        <v>85</v>
      </c>
      <c r="B23" s="13">
        <v>1</v>
      </c>
      <c r="C23" s="22">
        <v>40</v>
      </c>
      <c r="D23" s="23">
        <f t="shared" si="1"/>
        <v>40</v>
      </c>
    </row>
    <row r="24" spans="1:4" ht="15.75" customHeight="1">
      <c r="A24" s="21" t="s">
        <v>9</v>
      </c>
      <c r="B24" s="13">
        <v>1</v>
      </c>
      <c r="C24" s="22">
        <v>30</v>
      </c>
      <c r="D24" s="23">
        <f t="shared" si="1"/>
        <v>30</v>
      </c>
    </row>
    <row r="25" spans="1:4" ht="15.75" customHeight="1">
      <c r="A25" s="21" t="s">
        <v>10</v>
      </c>
      <c r="B25" s="13">
        <v>4</v>
      </c>
      <c r="C25" s="22">
        <v>24</v>
      </c>
      <c r="D25" s="23">
        <f t="shared" si="1"/>
        <v>96</v>
      </c>
    </row>
    <row r="26" spans="1:4" ht="15.75" customHeight="1">
      <c r="A26" s="21" t="s">
        <v>86</v>
      </c>
      <c r="B26" s="13">
        <v>1</v>
      </c>
      <c r="C26" s="22">
        <v>45</v>
      </c>
      <c r="D26" s="23">
        <f t="shared" si="1"/>
        <v>45</v>
      </c>
    </row>
    <row r="27" spans="1:4" ht="15.75" customHeight="1">
      <c r="A27" s="21" t="s">
        <v>87</v>
      </c>
      <c r="B27" s="31">
        <v>1</v>
      </c>
      <c r="C27" s="23">
        <v>200</v>
      </c>
      <c r="D27" s="23">
        <f t="shared" si="1"/>
        <v>200</v>
      </c>
    </row>
    <row r="28" spans="1:4" ht="15.75" customHeight="1">
      <c r="A28" s="21" t="s">
        <v>88</v>
      </c>
      <c r="B28" s="31">
        <v>1</v>
      </c>
      <c r="C28" s="23">
        <v>130</v>
      </c>
      <c r="D28" s="23">
        <f t="shared" si="1"/>
        <v>130</v>
      </c>
    </row>
    <row r="29" spans="1:4" ht="15.75" customHeight="1">
      <c r="A29" s="21" t="s">
        <v>55</v>
      </c>
      <c r="B29" s="13">
        <v>1</v>
      </c>
      <c r="C29" s="23">
        <v>140</v>
      </c>
      <c r="D29" s="23">
        <f t="shared" si="1"/>
        <v>140</v>
      </c>
    </row>
    <row r="30" spans="1:4" ht="15.75" customHeight="1">
      <c r="A30" s="21" t="s">
        <v>12</v>
      </c>
      <c r="B30" s="31">
        <v>2</v>
      </c>
      <c r="C30" s="23">
        <v>30</v>
      </c>
      <c r="D30" s="23">
        <f t="shared" si="1"/>
        <v>60</v>
      </c>
    </row>
    <row r="31" spans="1:4" ht="15.75" customHeight="1">
      <c r="A31" s="21" t="s">
        <v>15</v>
      </c>
      <c r="B31" s="31">
        <v>2</v>
      </c>
      <c r="C31" s="23">
        <v>20</v>
      </c>
      <c r="D31" s="23">
        <f t="shared" si="1"/>
        <v>40</v>
      </c>
    </row>
    <row r="32" spans="1:4" ht="15.75" customHeight="1">
      <c r="A32" s="21" t="s">
        <v>17</v>
      </c>
      <c r="B32" s="31">
        <v>12</v>
      </c>
      <c r="C32" s="23">
        <v>3</v>
      </c>
      <c r="D32" s="23">
        <f t="shared" si="1"/>
        <v>36</v>
      </c>
    </row>
    <row r="33" spans="1:9" ht="15.75" customHeight="1">
      <c r="A33" s="21" t="s">
        <v>89</v>
      </c>
      <c r="B33" s="31">
        <v>5</v>
      </c>
      <c r="C33" s="23">
        <v>60</v>
      </c>
      <c r="D33" s="23">
        <f t="shared" si="1"/>
        <v>300</v>
      </c>
    </row>
    <row r="34" spans="1:9" ht="15.75" customHeight="1">
      <c r="A34" s="21" t="s">
        <v>18</v>
      </c>
      <c r="B34" s="31">
        <v>30</v>
      </c>
      <c r="C34" s="23">
        <v>5</v>
      </c>
      <c r="D34" s="23">
        <f t="shared" si="1"/>
        <v>150</v>
      </c>
    </row>
    <row r="35" spans="1:9" ht="15.75" customHeight="1">
      <c r="A35" s="21" t="s">
        <v>90</v>
      </c>
      <c r="B35" s="30">
        <v>0.5</v>
      </c>
      <c r="C35" s="23">
        <v>70</v>
      </c>
      <c r="D35" s="23">
        <f t="shared" si="1"/>
        <v>35</v>
      </c>
    </row>
    <row r="36" spans="1:9" ht="15.75" customHeight="1">
      <c r="A36" s="21" t="s">
        <v>20</v>
      </c>
      <c r="B36" s="31">
        <v>5</v>
      </c>
      <c r="C36" s="23">
        <v>15</v>
      </c>
      <c r="D36" s="23">
        <f t="shared" si="1"/>
        <v>75</v>
      </c>
    </row>
    <row r="37" spans="1:9" ht="15.75" customHeight="1">
      <c r="A37" s="21" t="s">
        <v>91</v>
      </c>
      <c r="B37" s="30">
        <v>0.5</v>
      </c>
      <c r="C37" s="23">
        <v>85</v>
      </c>
      <c r="D37" s="23">
        <f t="shared" si="1"/>
        <v>42.5</v>
      </c>
    </row>
    <row r="38" spans="1:9" ht="15.75" customHeight="1">
      <c r="A38" s="21" t="s">
        <v>61</v>
      </c>
      <c r="B38" s="13">
        <v>1.5</v>
      </c>
      <c r="C38" s="23">
        <v>55</v>
      </c>
      <c r="D38" s="23">
        <f t="shared" si="1"/>
        <v>82.5</v>
      </c>
    </row>
    <row r="39" spans="1:9" ht="15.75" customHeight="1">
      <c r="A39" s="21" t="s">
        <v>14</v>
      </c>
      <c r="B39" s="13">
        <v>1.5</v>
      </c>
      <c r="C39" s="22">
        <v>90</v>
      </c>
      <c r="D39" s="23">
        <f t="shared" si="1"/>
        <v>135</v>
      </c>
    </row>
    <row r="40" spans="1:9" ht="15.75" customHeight="1">
      <c r="A40" s="21" t="s">
        <v>92</v>
      </c>
      <c r="B40" s="31">
        <v>5</v>
      </c>
      <c r="C40" s="23">
        <v>5</v>
      </c>
      <c r="D40" s="23">
        <f t="shared" si="1"/>
        <v>25</v>
      </c>
    </row>
    <row r="41" spans="1:9" ht="15.75" customHeight="1">
      <c r="A41" s="21" t="s">
        <v>93</v>
      </c>
      <c r="B41" s="31">
        <v>2</v>
      </c>
      <c r="C41" s="23">
        <v>10</v>
      </c>
      <c r="D41" s="23">
        <f t="shared" si="1"/>
        <v>20</v>
      </c>
    </row>
    <row r="42" spans="1:9" ht="15.75" customHeight="1">
      <c r="A42" s="21" t="s">
        <v>24</v>
      </c>
      <c r="B42" s="30">
        <v>0.5</v>
      </c>
      <c r="C42" s="23">
        <v>180</v>
      </c>
      <c r="D42" s="23">
        <f t="shared" si="1"/>
        <v>90</v>
      </c>
    </row>
    <row r="43" spans="1:9" ht="15.75" customHeight="1">
      <c r="A43" s="21" t="s">
        <v>26</v>
      </c>
      <c r="B43" s="31">
        <v>1</v>
      </c>
      <c r="C43" s="23">
        <v>5</v>
      </c>
      <c r="D43" s="23">
        <f t="shared" si="1"/>
        <v>5</v>
      </c>
    </row>
    <row r="44" spans="1:9" ht="15.75" customHeight="1">
      <c r="A44" s="21" t="s">
        <v>31</v>
      </c>
      <c r="B44" s="31">
        <v>3</v>
      </c>
      <c r="C44" s="23">
        <v>25</v>
      </c>
      <c r="D44" s="23">
        <f t="shared" si="1"/>
        <v>75</v>
      </c>
    </row>
    <row r="45" spans="1:9" ht="15.75" customHeight="1">
      <c r="A45" s="21" t="s">
        <v>32</v>
      </c>
      <c r="B45" s="31">
        <v>5</v>
      </c>
      <c r="C45" s="23">
        <v>12</v>
      </c>
      <c r="D45" s="23">
        <f t="shared" si="1"/>
        <v>60</v>
      </c>
    </row>
    <row r="46" spans="1:9" ht="15.75" customHeight="1">
      <c r="A46" s="21" t="s">
        <v>62</v>
      </c>
      <c r="B46" s="13">
        <v>1</v>
      </c>
      <c r="C46" s="23">
        <v>20</v>
      </c>
      <c r="D46" s="23">
        <f t="shared" si="1"/>
        <v>20</v>
      </c>
    </row>
    <row r="47" spans="1:9" ht="15.75" customHeight="1">
      <c r="A47" s="21" t="s">
        <v>16</v>
      </c>
      <c r="B47" s="31">
        <v>2</v>
      </c>
      <c r="C47" s="23">
        <v>0.5</v>
      </c>
      <c r="D47" s="23">
        <f t="shared" si="1"/>
        <v>1</v>
      </c>
    </row>
    <row r="48" spans="1:9" ht="15.75" customHeight="1">
      <c r="A48" s="21" t="s">
        <v>34</v>
      </c>
      <c r="B48" s="31">
        <v>2</v>
      </c>
      <c r="C48" s="23">
        <v>3</v>
      </c>
      <c r="D48" s="23">
        <f t="shared" si="1"/>
        <v>6</v>
      </c>
      <c r="I48" s="17"/>
    </row>
    <row r="49" spans="1:8" ht="15.75" customHeight="1">
      <c r="A49" s="21" t="s">
        <v>63</v>
      </c>
      <c r="B49" s="31">
        <v>1</v>
      </c>
      <c r="C49" s="23">
        <v>3</v>
      </c>
      <c r="D49" s="23">
        <f t="shared" si="1"/>
        <v>3</v>
      </c>
    </row>
    <row r="50" spans="1:8" ht="15.75" customHeight="1">
      <c r="A50" s="21" t="s">
        <v>36</v>
      </c>
      <c r="B50" s="31">
        <v>1</v>
      </c>
      <c r="C50" s="23">
        <v>3</v>
      </c>
      <c r="D50" s="23">
        <f t="shared" si="1"/>
        <v>3</v>
      </c>
    </row>
    <row r="51" spans="1:8" ht="15.75" customHeight="1">
      <c r="A51" s="21" t="s">
        <v>94</v>
      </c>
      <c r="B51" s="31">
        <v>8</v>
      </c>
      <c r="C51" s="23">
        <v>0.5</v>
      </c>
      <c r="D51" s="23">
        <f t="shared" si="1"/>
        <v>4</v>
      </c>
    </row>
    <row r="52" spans="1:8" ht="15.75" customHeight="1">
      <c r="A52" s="21" t="s">
        <v>37</v>
      </c>
      <c r="B52" s="31">
        <v>1</v>
      </c>
      <c r="C52" s="23">
        <v>10</v>
      </c>
      <c r="D52" s="23">
        <f t="shared" si="1"/>
        <v>10</v>
      </c>
    </row>
    <row r="53" spans="1:8" ht="15.75" customHeight="1">
      <c r="A53" s="21" t="s">
        <v>38</v>
      </c>
      <c r="B53" s="31">
        <v>1</v>
      </c>
      <c r="C53" s="23">
        <v>45</v>
      </c>
      <c r="D53" s="23">
        <f t="shared" si="1"/>
        <v>45</v>
      </c>
    </row>
    <row r="54" spans="1:8" ht="15.75" customHeight="1">
      <c r="A54" s="21" t="s">
        <v>95</v>
      </c>
      <c r="B54" s="31">
        <v>1</v>
      </c>
      <c r="C54" s="23">
        <v>8</v>
      </c>
      <c r="D54" s="23">
        <f t="shared" si="1"/>
        <v>8</v>
      </c>
    </row>
    <row r="55" spans="1:8" ht="15.75" customHeight="1">
      <c r="A55" s="21" t="s">
        <v>39</v>
      </c>
      <c r="B55" s="31">
        <v>25</v>
      </c>
      <c r="C55" s="23">
        <v>2</v>
      </c>
      <c r="D55" s="23">
        <f t="shared" si="1"/>
        <v>50</v>
      </c>
    </row>
    <row r="56" spans="1:8" ht="15.75" customHeight="1">
      <c r="A56" s="21" t="s">
        <v>33</v>
      </c>
      <c r="B56" s="31">
        <v>2</v>
      </c>
      <c r="C56" s="23">
        <v>5</v>
      </c>
      <c r="D56" s="23">
        <f t="shared" si="1"/>
        <v>10</v>
      </c>
    </row>
    <row r="57" spans="1:8" ht="15.75" customHeight="1">
      <c r="A57" s="21" t="s">
        <v>27</v>
      </c>
      <c r="B57" s="31">
        <v>5</v>
      </c>
      <c r="C57" s="23">
        <v>20</v>
      </c>
      <c r="D57" s="23">
        <f t="shared" si="1"/>
        <v>100</v>
      </c>
    </row>
    <row r="58" spans="1:8" ht="15.75" customHeight="1">
      <c r="A58" s="21" t="s">
        <v>67</v>
      </c>
      <c r="B58" s="31">
        <v>4</v>
      </c>
      <c r="C58" s="23">
        <v>1</v>
      </c>
      <c r="D58" s="23">
        <f t="shared" si="1"/>
        <v>4</v>
      </c>
    </row>
    <row r="59" spans="1:8" ht="15.75" customHeight="1">
      <c r="A59" s="21" t="s">
        <v>96</v>
      </c>
      <c r="B59" s="31">
        <v>1</v>
      </c>
      <c r="C59" s="23">
        <v>190</v>
      </c>
      <c r="D59" s="23">
        <f t="shared" si="1"/>
        <v>190</v>
      </c>
    </row>
    <row r="60" spans="1:8" ht="15.75" customHeight="1">
      <c r="A60" s="12"/>
      <c r="B60" s="15"/>
      <c r="C60" s="11" t="s">
        <v>40</v>
      </c>
      <c r="D60" s="11">
        <f>SUM(D6:D59)</f>
        <v>4300</v>
      </c>
      <c r="F60" s="16">
        <v>3518.5</v>
      </c>
      <c r="H60" s="17">
        <f>D60-F60</f>
        <v>781.5</v>
      </c>
    </row>
    <row r="61" spans="1:8" ht="15.75" customHeight="1">
      <c r="A61" s="2"/>
      <c r="B61" s="2"/>
      <c r="C61" s="2"/>
      <c r="D61" s="35"/>
    </row>
    <row r="62" spans="1:8" ht="15.75" customHeight="1"/>
    <row r="63" spans="1:8" ht="15.75" customHeight="1"/>
    <row r="64" spans="1:8" ht="15.75" customHeight="1"/>
    <row r="65" spans="1:4" ht="15.75" customHeight="1"/>
    <row r="66" spans="1:4" ht="15.75" customHeight="1"/>
    <row r="67" spans="1:4" ht="15.75" customHeight="1">
      <c r="A67" s="32" t="s">
        <v>97</v>
      </c>
      <c r="B67" s="2"/>
      <c r="C67" s="2"/>
      <c r="D67" s="2"/>
    </row>
    <row r="68" spans="1:4" ht="15.75" customHeight="1">
      <c r="A68" s="2" t="s">
        <v>1</v>
      </c>
      <c r="B68" s="2"/>
      <c r="C68" s="2"/>
      <c r="D68" s="2"/>
    </row>
    <row r="69" spans="1:4" ht="15.75" customHeight="1">
      <c r="A69" s="3" t="s">
        <v>42</v>
      </c>
      <c r="B69" s="3" t="s">
        <v>3</v>
      </c>
      <c r="C69" s="3" t="s">
        <v>4</v>
      </c>
      <c r="D69" s="3" t="s">
        <v>5</v>
      </c>
    </row>
    <row r="70" spans="1:4" ht="15.75" customHeight="1">
      <c r="A70" s="21" t="s">
        <v>70</v>
      </c>
      <c r="B70" s="13">
        <v>1</v>
      </c>
      <c r="C70" s="22">
        <v>379</v>
      </c>
      <c r="D70" s="23">
        <f t="shared" ref="D70:D73" si="2">B70*C70</f>
        <v>379</v>
      </c>
    </row>
    <row r="71" spans="1:4" ht="15.75" customHeight="1">
      <c r="A71" s="21" t="s">
        <v>71</v>
      </c>
      <c r="B71" s="13">
        <v>1</v>
      </c>
      <c r="C71" s="22">
        <v>278</v>
      </c>
      <c r="D71" s="23">
        <f t="shared" si="2"/>
        <v>278</v>
      </c>
    </row>
    <row r="72" spans="1:4" ht="15.75" customHeight="1">
      <c r="A72" s="21" t="s">
        <v>72</v>
      </c>
      <c r="B72" s="13">
        <v>1</v>
      </c>
      <c r="C72" s="22">
        <v>200</v>
      </c>
      <c r="D72" s="23">
        <f t="shared" si="2"/>
        <v>200</v>
      </c>
    </row>
    <row r="73" spans="1:4" ht="15.75" customHeight="1">
      <c r="A73" s="21" t="s">
        <v>6</v>
      </c>
      <c r="B73" s="13">
        <v>1</v>
      </c>
      <c r="C73" s="22">
        <v>130</v>
      </c>
      <c r="D73" s="23">
        <f t="shared" si="2"/>
        <v>130</v>
      </c>
    </row>
    <row r="74" spans="1:4" ht="15.75" customHeight="1">
      <c r="A74" s="24" t="s">
        <v>7</v>
      </c>
      <c r="B74" s="33"/>
      <c r="C74" s="34"/>
      <c r="D74" s="33"/>
    </row>
    <row r="75" spans="1:4" ht="15.75" customHeight="1">
      <c r="A75" s="3" t="s">
        <v>73</v>
      </c>
      <c r="B75" s="4" t="s">
        <v>3</v>
      </c>
      <c r="C75" s="5" t="s">
        <v>4</v>
      </c>
      <c r="D75" s="4" t="s">
        <v>5</v>
      </c>
    </row>
    <row r="76" spans="1:4" ht="15.75" customHeight="1">
      <c r="A76" s="21" t="s">
        <v>74</v>
      </c>
      <c r="B76" s="13">
        <v>1</v>
      </c>
      <c r="C76" s="22">
        <v>55</v>
      </c>
      <c r="D76" s="23">
        <f t="shared" ref="D76:D89" si="3">B76*C76</f>
        <v>55</v>
      </c>
    </row>
    <row r="77" spans="1:4" ht="15.75" customHeight="1">
      <c r="A77" s="21" t="s">
        <v>75</v>
      </c>
      <c r="B77" s="13">
        <v>1</v>
      </c>
      <c r="C77" s="22">
        <v>45</v>
      </c>
      <c r="D77" s="23">
        <f t="shared" si="3"/>
        <v>45</v>
      </c>
    </row>
    <row r="78" spans="1:4" ht="15.75" customHeight="1">
      <c r="A78" s="21" t="s">
        <v>76</v>
      </c>
      <c r="B78" s="13">
        <v>1</v>
      </c>
      <c r="C78" s="22">
        <v>60</v>
      </c>
      <c r="D78" s="23">
        <f t="shared" si="3"/>
        <v>60</v>
      </c>
    </row>
    <row r="79" spans="1:4" ht="15.75" customHeight="1">
      <c r="A79" s="21" t="s">
        <v>77</v>
      </c>
      <c r="B79" s="13">
        <v>4</v>
      </c>
      <c r="C79" s="22">
        <v>37</v>
      </c>
      <c r="D79" s="23">
        <f t="shared" si="3"/>
        <v>148</v>
      </c>
    </row>
    <row r="80" spans="1:4" ht="15.75" customHeight="1">
      <c r="A80" s="21" t="s">
        <v>78</v>
      </c>
      <c r="B80" s="13">
        <v>1</v>
      </c>
      <c r="C80" s="22">
        <v>37</v>
      </c>
      <c r="D80" s="23">
        <f t="shared" si="3"/>
        <v>37</v>
      </c>
    </row>
    <row r="81" spans="1:4" ht="15.75" customHeight="1">
      <c r="A81" s="21" t="s">
        <v>79</v>
      </c>
      <c r="B81" s="13">
        <v>1</v>
      </c>
      <c r="C81" s="22">
        <v>15</v>
      </c>
      <c r="D81" s="23">
        <f t="shared" si="3"/>
        <v>15</v>
      </c>
    </row>
    <row r="82" spans="1:4" ht="15.75" customHeight="1">
      <c r="A82" s="21" t="s">
        <v>80</v>
      </c>
      <c r="B82" s="13">
        <v>1</v>
      </c>
      <c r="C82" s="22">
        <v>55</v>
      </c>
      <c r="D82" s="23">
        <f t="shared" si="3"/>
        <v>55</v>
      </c>
    </row>
    <row r="83" spans="1:4" ht="15.75" customHeight="1">
      <c r="A83" s="21" t="s">
        <v>81</v>
      </c>
      <c r="B83" s="13">
        <v>3</v>
      </c>
      <c r="C83" s="22">
        <v>37</v>
      </c>
      <c r="D83" s="23">
        <f t="shared" si="3"/>
        <v>111</v>
      </c>
    </row>
    <row r="84" spans="1:4" ht="15.75" customHeight="1">
      <c r="A84" s="21" t="s">
        <v>82</v>
      </c>
      <c r="B84" s="13">
        <v>1</v>
      </c>
      <c r="C84" s="22">
        <v>15</v>
      </c>
      <c r="D84" s="23">
        <f t="shared" si="3"/>
        <v>15</v>
      </c>
    </row>
    <row r="85" spans="1:4" ht="15.75" customHeight="1">
      <c r="A85" s="21" t="s">
        <v>83</v>
      </c>
      <c r="B85" s="13">
        <v>3</v>
      </c>
      <c r="C85" s="22">
        <v>42</v>
      </c>
      <c r="D85" s="23">
        <f t="shared" si="3"/>
        <v>126</v>
      </c>
    </row>
    <row r="86" spans="1:4" ht="15.75" customHeight="1">
      <c r="A86" s="21" t="s">
        <v>84</v>
      </c>
      <c r="B86" s="13">
        <v>4</v>
      </c>
      <c r="C86" s="22">
        <v>70</v>
      </c>
      <c r="D86" s="23">
        <f t="shared" si="3"/>
        <v>280</v>
      </c>
    </row>
    <row r="87" spans="1:4" ht="15.75" customHeight="1">
      <c r="A87" s="21" t="s">
        <v>85</v>
      </c>
      <c r="B87" s="13">
        <v>1</v>
      </c>
      <c r="C87" s="22">
        <v>40</v>
      </c>
      <c r="D87" s="23">
        <f t="shared" si="3"/>
        <v>40</v>
      </c>
    </row>
    <row r="88" spans="1:4" ht="15.75" customHeight="1">
      <c r="A88" s="21" t="s">
        <v>9</v>
      </c>
      <c r="B88" s="13">
        <v>1</v>
      </c>
      <c r="C88" s="22">
        <v>30</v>
      </c>
      <c r="D88" s="23">
        <f t="shared" si="3"/>
        <v>30</v>
      </c>
    </row>
    <row r="89" spans="1:4" ht="15.75" customHeight="1">
      <c r="A89" s="21" t="s">
        <v>12</v>
      </c>
      <c r="B89" s="31">
        <v>2</v>
      </c>
      <c r="C89" s="23">
        <v>30</v>
      </c>
      <c r="D89" s="23">
        <f t="shared" si="3"/>
        <v>60</v>
      </c>
    </row>
    <row r="90" spans="1:4" ht="15.75" customHeight="1">
      <c r="A90" s="12"/>
      <c r="B90" s="15"/>
      <c r="C90" s="11" t="s">
        <v>40</v>
      </c>
      <c r="D90" s="11">
        <f>SUM(D70:D89)</f>
        <v>2064</v>
      </c>
    </row>
    <row r="91" spans="1:4" ht="15.75" customHeight="1">
      <c r="A91" s="36"/>
      <c r="B91" s="37">
        <v>0.5</v>
      </c>
      <c r="C91" s="3"/>
      <c r="D91" s="11">
        <v>1032</v>
      </c>
    </row>
    <row r="92" spans="1:4" ht="15.75" customHeight="1"/>
    <row r="93" spans="1:4" ht="15.75" customHeight="1"/>
    <row r="94" spans="1:4" ht="15.75" customHeight="1"/>
    <row r="95" spans="1:4" ht="15.75" customHeight="1"/>
    <row r="96" spans="1:4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866141732283472" right="0.70866141732283472" top="0.43" bottom="0.38" header="0" footer="0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1000"/>
  <sheetViews>
    <sheetView workbookViewId="0"/>
  </sheetViews>
  <sheetFormatPr defaultColWidth="14.44140625" defaultRowHeight="15" customHeight="1"/>
  <cols>
    <col min="1" max="1" width="66.109375" customWidth="1"/>
    <col min="2" max="3" width="8.6640625" customWidth="1"/>
    <col min="4" max="4" width="11.33203125" customWidth="1"/>
    <col min="5" max="26" width="8.6640625" customWidth="1"/>
  </cols>
  <sheetData>
    <row r="4" spans="1:6" ht="21">
      <c r="A4" s="32" t="s">
        <v>98</v>
      </c>
      <c r="B4" s="2"/>
      <c r="C4" s="2"/>
      <c r="D4" s="35"/>
    </row>
    <row r="5" spans="1:6" ht="14.4">
      <c r="A5" s="38" t="s">
        <v>1</v>
      </c>
      <c r="B5" s="2"/>
      <c r="C5" s="2"/>
      <c r="D5" s="2"/>
    </row>
    <row r="6" spans="1:6" ht="15.6">
      <c r="A6" s="3" t="s">
        <v>2</v>
      </c>
      <c r="B6" s="4" t="s">
        <v>99</v>
      </c>
      <c r="C6" s="4" t="s">
        <v>4</v>
      </c>
      <c r="D6" s="4" t="s">
        <v>5</v>
      </c>
    </row>
    <row r="7" spans="1:6" ht="14.4">
      <c r="A7" s="21" t="s">
        <v>100</v>
      </c>
      <c r="B7" s="13">
        <v>1</v>
      </c>
      <c r="C7" s="22">
        <v>429</v>
      </c>
      <c r="D7" s="39">
        <f t="shared" ref="D7:D19" si="0">B7*C7</f>
        <v>429</v>
      </c>
      <c r="F7" s="40"/>
    </row>
    <row r="8" spans="1:6" ht="14.4">
      <c r="A8" s="21" t="s">
        <v>101</v>
      </c>
      <c r="B8" s="13">
        <v>1</v>
      </c>
      <c r="C8" s="22">
        <v>289</v>
      </c>
      <c r="D8" s="39">
        <f t="shared" si="0"/>
        <v>289</v>
      </c>
      <c r="F8" s="40"/>
    </row>
    <row r="9" spans="1:6" ht="14.4">
      <c r="A9" s="21" t="s">
        <v>102</v>
      </c>
      <c r="B9" s="13">
        <v>1</v>
      </c>
      <c r="C9" s="22">
        <v>230</v>
      </c>
      <c r="D9" s="39">
        <f t="shared" si="0"/>
        <v>230</v>
      </c>
      <c r="F9" s="40"/>
    </row>
    <row r="10" spans="1:6" ht="14.4">
      <c r="A10" s="21" t="s">
        <v>103</v>
      </c>
      <c r="B10" s="13">
        <v>1</v>
      </c>
      <c r="C10" s="22">
        <v>285</v>
      </c>
      <c r="D10" s="39">
        <f t="shared" si="0"/>
        <v>285</v>
      </c>
      <c r="F10" s="40"/>
    </row>
    <row r="11" spans="1:6" ht="14.4">
      <c r="A11" s="21" t="s">
        <v>104</v>
      </c>
      <c r="B11" s="13">
        <v>1</v>
      </c>
      <c r="C11" s="22">
        <v>175</v>
      </c>
      <c r="D11" s="39">
        <f t="shared" si="0"/>
        <v>175</v>
      </c>
      <c r="F11" s="40"/>
    </row>
    <row r="12" spans="1:6" ht="14.4">
      <c r="A12" s="21" t="s">
        <v>105</v>
      </c>
      <c r="B12" s="13">
        <v>1</v>
      </c>
      <c r="C12" s="22">
        <v>175</v>
      </c>
      <c r="D12" s="39">
        <f t="shared" si="0"/>
        <v>175</v>
      </c>
      <c r="F12" s="40"/>
    </row>
    <row r="13" spans="1:6" ht="14.4">
      <c r="A13" s="21" t="s">
        <v>106</v>
      </c>
      <c r="B13" s="13">
        <v>6</v>
      </c>
      <c r="C13" s="22">
        <v>15</v>
      </c>
      <c r="D13" s="39">
        <f t="shared" si="0"/>
        <v>90</v>
      </c>
      <c r="F13" s="40"/>
    </row>
    <row r="14" spans="1:6" ht="14.4">
      <c r="A14" s="41" t="s">
        <v>107</v>
      </c>
      <c r="B14" s="42">
        <v>2</v>
      </c>
      <c r="C14" s="22">
        <v>45</v>
      </c>
      <c r="D14" s="39">
        <f t="shared" si="0"/>
        <v>90</v>
      </c>
      <c r="F14" s="40"/>
    </row>
    <row r="15" spans="1:6" ht="14.4">
      <c r="A15" s="41" t="s">
        <v>108</v>
      </c>
      <c r="B15" s="42">
        <v>1</v>
      </c>
      <c r="C15" s="22">
        <v>15</v>
      </c>
      <c r="D15" s="39">
        <f t="shared" si="0"/>
        <v>15</v>
      </c>
      <c r="F15" s="40"/>
    </row>
    <row r="16" spans="1:6" ht="14.4">
      <c r="A16" s="41" t="s">
        <v>109</v>
      </c>
      <c r="B16" s="42">
        <v>2</v>
      </c>
      <c r="C16" s="22">
        <v>45</v>
      </c>
      <c r="D16" s="39">
        <f t="shared" si="0"/>
        <v>90</v>
      </c>
      <c r="F16" s="40"/>
    </row>
    <row r="17" spans="1:9" ht="14.4">
      <c r="A17" s="41" t="s">
        <v>82</v>
      </c>
      <c r="B17" s="42">
        <v>1</v>
      </c>
      <c r="C17" s="22">
        <v>15</v>
      </c>
      <c r="D17" s="39">
        <f t="shared" si="0"/>
        <v>15</v>
      </c>
    </row>
    <row r="18" spans="1:9" ht="14.4">
      <c r="A18" s="41" t="s">
        <v>110</v>
      </c>
      <c r="B18" s="42">
        <v>4</v>
      </c>
      <c r="C18" s="22">
        <v>45</v>
      </c>
      <c r="D18" s="39">
        <f t="shared" si="0"/>
        <v>180</v>
      </c>
    </row>
    <row r="19" spans="1:9" ht="14.4">
      <c r="A19" s="21" t="s">
        <v>111</v>
      </c>
      <c r="B19" s="13">
        <v>1</v>
      </c>
      <c r="C19" s="22">
        <v>130</v>
      </c>
      <c r="D19" s="39">
        <f t="shared" si="0"/>
        <v>130</v>
      </c>
    </row>
    <row r="20" spans="1:9" ht="14.4">
      <c r="A20" s="24" t="s">
        <v>7</v>
      </c>
      <c r="B20" s="25"/>
      <c r="C20" s="26"/>
      <c r="D20" s="25"/>
      <c r="I20" s="43"/>
    </row>
    <row r="21" spans="1:9" ht="15.75" customHeight="1">
      <c r="A21" s="3" t="s">
        <v>8</v>
      </c>
      <c r="B21" s="4" t="s">
        <v>3</v>
      </c>
      <c r="C21" s="5" t="s">
        <v>4</v>
      </c>
      <c r="D21" s="4" t="s">
        <v>5</v>
      </c>
    </row>
    <row r="22" spans="1:9" ht="15.75" customHeight="1">
      <c r="A22" s="21" t="s">
        <v>112</v>
      </c>
      <c r="B22" s="13">
        <v>1</v>
      </c>
      <c r="C22" s="22">
        <v>65</v>
      </c>
      <c r="D22" s="39">
        <f t="shared" ref="D22:D60" si="1">B22*C22</f>
        <v>65</v>
      </c>
    </row>
    <row r="23" spans="1:9" ht="15.75" customHeight="1">
      <c r="A23" s="21" t="s">
        <v>113</v>
      </c>
      <c r="B23" s="13">
        <v>1</v>
      </c>
      <c r="C23" s="22">
        <v>460</v>
      </c>
      <c r="D23" s="39">
        <f t="shared" si="1"/>
        <v>460</v>
      </c>
    </row>
    <row r="24" spans="1:9" ht="15.75" customHeight="1">
      <c r="A24" s="41" t="s">
        <v>114</v>
      </c>
      <c r="B24" s="42">
        <v>1</v>
      </c>
      <c r="C24" s="22">
        <v>40</v>
      </c>
      <c r="D24" s="39">
        <f t="shared" si="1"/>
        <v>40</v>
      </c>
    </row>
    <row r="25" spans="1:9" ht="15.75" customHeight="1">
      <c r="A25" s="21" t="s">
        <v>9</v>
      </c>
      <c r="B25" s="13">
        <v>1</v>
      </c>
      <c r="C25" s="22">
        <v>30</v>
      </c>
      <c r="D25" s="39">
        <f t="shared" si="1"/>
        <v>30</v>
      </c>
    </row>
    <row r="26" spans="1:9" ht="15.75" customHeight="1">
      <c r="A26" s="21" t="s">
        <v>10</v>
      </c>
      <c r="B26" s="13">
        <v>4</v>
      </c>
      <c r="C26" s="22">
        <v>24</v>
      </c>
      <c r="D26" s="39">
        <f t="shared" si="1"/>
        <v>96</v>
      </c>
    </row>
    <row r="27" spans="1:9" ht="15.75" customHeight="1">
      <c r="A27" s="21" t="s">
        <v>115</v>
      </c>
      <c r="B27" s="13">
        <v>1</v>
      </c>
      <c r="C27" s="22">
        <v>130</v>
      </c>
      <c r="D27" s="39">
        <f t="shared" si="1"/>
        <v>130</v>
      </c>
    </row>
    <row r="28" spans="1:9" ht="15.75" customHeight="1">
      <c r="A28" s="21" t="s">
        <v>116</v>
      </c>
      <c r="B28" s="13">
        <v>1</v>
      </c>
      <c r="C28" s="22">
        <v>200</v>
      </c>
      <c r="D28" s="39">
        <f t="shared" si="1"/>
        <v>200</v>
      </c>
    </row>
    <row r="29" spans="1:9" ht="15.75" customHeight="1">
      <c r="A29" s="21" t="s">
        <v>55</v>
      </c>
      <c r="B29" s="30">
        <v>1</v>
      </c>
      <c r="C29" s="22">
        <v>140</v>
      </c>
      <c r="D29" s="39">
        <f t="shared" si="1"/>
        <v>140</v>
      </c>
    </row>
    <row r="30" spans="1:9" ht="15.75" customHeight="1">
      <c r="A30" s="21" t="s">
        <v>12</v>
      </c>
      <c r="B30" s="13">
        <v>2</v>
      </c>
      <c r="C30" s="22">
        <v>30</v>
      </c>
      <c r="D30" s="39">
        <f t="shared" si="1"/>
        <v>60</v>
      </c>
    </row>
    <row r="31" spans="1:9" ht="15.75" customHeight="1">
      <c r="A31" s="21" t="s">
        <v>117</v>
      </c>
      <c r="B31" s="30">
        <v>1</v>
      </c>
      <c r="C31" s="22">
        <v>45</v>
      </c>
      <c r="D31" s="39">
        <f t="shared" si="1"/>
        <v>45</v>
      </c>
    </row>
    <row r="32" spans="1:9" ht="15.75" customHeight="1">
      <c r="A32" s="21" t="s">
        <v>17</v>
      </c>
      <c r="B32" s="13">
        <v>12</v>
      </c>
      <c r="C32" s="23">
        <v>3</v>
      </c>
      <c r="D32" s="39">
        <f t="shared" si="1"/>
        <v>36</v>
      </c>
    </row>
    <row r="33" spans="1:4" ht="15.75" customHeight="1">
      <c r="A33" s="21" t="s">
        <v>18</v>
      </c>
      <c r="B33" s="13">
        <v>30</v>
      </c>
      <c r="C33" s="23">
        <v>5</v>
      </c>
      <c r="D33" s="39">
        <f t="shared" si="1"/>
        <v>150</v>
      </c>
    </row>
    <row r="34" spans="1:4" ht="15.75" customHeight="1">
      <c r="A34" s="21" t="s">
        <v>15</v>
      </c>
      <c r="B34" s="31">
        <v>1</v>
      </c>
      <c r="C34" s="23">
        <v>20</v>
      </c>
      <c r="D34" s="39">
        <f t="shared" si="1"/>
        <v>20</v>
      </c>
    </row>
    <row r="35" spans="1:4" ht="15.75" customHeight="1">
      <c r="A35" s="21" t="s">
        <v>92</v>
      </c>
      <c r="B35" s="31">
        <v>5</v>
      </c>
      <c r="C35" s="23">
        <v>5</v>
      </c>
      <c r="D35" s="39">
        <f t="shared" si="1"/>
        <v>25</v>
      </c>
    </row>
    <row r="36" spans="1:4" ht="15.75" customHeight="1">
      <c r="A36" s="21" t="s">
        <v>91</v>
      </c>
      <c r="B36" s="30">
        <v>0.5</v>
      </c>
      <c r="C36" s="23">
        <v>85</v>
      </c>
      <c r="D36" s="39">
        <f t="shared" si="1"/>
        <v>42.5</v>
      </c>
    </row>
    <row r="37" spans="1:4" ht="15.75" customHeight="1">
      <c r="A37" s="21" t="s">
        <v>20</v>
      </c>
      <c r="B37" s="31">
        <v>4</v>
      </c>
      <c r="C37" s="23">
        <v>15</v>
      </c>
      <c r="D37" s="39">
        <f t="shared" si="1"/>
        <v>60</v>
      </c>
    </row>
    <row r="38" spans="1:4" ht="15.75" customHeight="1">
      <c r="A38" s="21" t="s">
        <v>118</v>
      </c>
      <c r="B38" s="31">
        <v>4</v>
      </c>
      <c r="C38" s="23">
        <v>60</v>
      </c>
      <c r="D38" s="39">
        <f t="shared" si="1"/>
        <v>240</v>
      </c>
    </row>
    <row r="39" spans="1:4" ht="15.75" customHeight="1">
      <c r="A39" s="21" t="s">
        <v>119</v>
      </c>
      <c r="B39" s="30">
        <v>1</v>
      </c>
      <c r="C39" s="23">
        <v>55</v>
      </c>
      <c r="D39" s="39">
        <f t="shared" si="1"/>
        <v>55</v>
      </c>
    </row>
    <row r="40" spans="1:4" ht="15.75" customHeight="1">
      <c r="A40" s="21" t="s">
        <v>120</v>
      </c>
      <c r="B40" s="30">
        <v>0.5</v>
      </c>
      <c r="C40" s="22">
        <v>90</v>
      </c>
      <c r="D40" s="39">
        <f t="shared" si="1"/>
        <v>45</v>
      </c>
    </row>
    <row r="41" spans="1:4" ht="15.75" customHeight="1">
      <c r="A41" s="21" t="s">
        <v>25</v>
      </c>
      <c r="B41" s="31">
        <v>1</v>
      </c>
      <c r="C41" s="23">
        <v>10</v>
      </c>
      <c r="D41" s="39">
        <f t="shared" si="1"/>
        <v>10</v>
      </c>
    </row>
    <row r="42" spans="1:4" ht="15.75" customHeight="1">
      <c r="A42" s="21" t="s">
        <v>26</v>
      </c>
      <c r="B42" s="31">
        <v>1</v>
      </c>
      <c r="C42" s="23">
        <v>5</v>
      </c>
      <c r="D42" s="39">
        <f t="shared" si="1"/>
        <v>5</v>
      </c>
    </row>
    <row r="43" spans="1:4" ht="15.75" customHeight="1">
      <c r="A43" s="21" t="s">
        <v>27</v>
      </c>
      <c r="B43" s="13">
        <v>4</v>
      </c>
      <c r="C43" s="23">
        <v>20</v>
      </c>
      <c r="D43" s="39">
        <f t="shared" si="1"/>
        <v>80</v>
      </c>
    </row>
    <row r="44" spans="1:4" ht="15.75" customHeight="1">
      <c r="A44" s="12" t="s">
        <v>28</v>
      </c>
      <c r="B44" s="14">
        <v>1</v>
      </c>
      <c r="C44" s="10">
        <v>25</v>
      </c>
      <c r="D44" s="39">
        <f t="shared" si="1"/>
        <v>25</v>
      </c>
    </row>
    <row r="45" spans="1:4" ht="15.75" customHeight="1">
      <c r="A45" s="12" t="s">
        <v>29</v>
      </c>
      <c r="B45" s="14">
        <v>1</v>
      </c>
      <c r="C45" s="10">
        <v>25</v>
      </c>
      <c r="D45" s="39">
        <f t="shared" si="1"/>
        <v>25</v>
      </c>
    </row>
    <row r="46" spans="1:4" ht="15.75" customHeight="1">
      <c r="A46" s="12" t="s">
        <v>30</v>
      </c>
      <c r="B46" s="14">
        <v>2</v>
      </c>
      <c r="C46" s="10">
        <v>22</v>
      </c>
      <c r="D46" s="39">
        <f t="shared" si="1"/>
        <v>44</v>
      </c>
    </row>
    <row r="47" spans="1:4" ht="15.75" customHeight="1">
      <c r="A47" s="21" t="s">
        <v>121</v>
      </c>
      <c r="B47" s="31">
        <v>3</v>
      </c>
      <c r="C47" s="23">
        <v>25</v>
      </c>
      <c r="D47" s="39">
        <f t="shared" si="1"/>
        <v>75</v>
      </c>
    </row>
    <row r="48" spans="1:4" ht="15.75" customHeight="1">
      <c r="A48" s="21" t="s">
        <v>32</v>
      </c>
      <c r="B48" s="31">
        <v>4</v>
      </c>
      <c r="C48" s="23">
        <v>12</v>
      </c>
      <c r="D48" s="39">
        <f t="shared" si="1"/>
        <v>48</v>
      </c>
    </row>
    <row r="49" spans="1:8" ht="15.75" customHeight="1">
      <c r="A49" s="21" t="s">
        <v>122</v>
      </c>
      <c r="B49" s="30">
        <v>1</v>
      </c>
      <c r="C49" s="23">
        <v>20</v>
      </c>
      <c r="D49" s="39">
        <f t="shared" si="1"/>
        <v>20</v>
      </c>
    </row>
    <row r="50" spans="1:8" ht="15.75" customHeight="1">
      <c r="A50" s="21" t="s">
        <v>34</v>
      </c>
      <c r="B50" s="31">
        <v>2</v>
      </c>
      <c r="C50" s="23">
        <v>3</v>
      </c>
      <c r="D50" s="39">
        <f t="shared" si="1"/>
        <v>6</v>
      </c>
    </row>
    <row r="51" spans="1:8" ht="15.75" customHeight="1">
      <c r="A51" s="21" t="s">
        <v>35</v>
      </c>
      <c r="B51" s="31">
        <v>2</v>
      </c>
      <c r="C51" s="23">
        <v>3</v>
      </c>
      <c r="D51" s="39">
        <f t="shared" si="1"/>
        <v>6</v>
      </c>
    </row>
    <row r="52" spans="1:8" ht="15.75" customHeight="1">
      <c r="A52" s="21" t="s">
        <v>36</v>
      </c>
      <c r="B52" s="31">
        <v>1</v>
      </c>
      <c r="C52" s="23">
        <v>3</v>
      </c>
      <c r="D52" s="39">
        <f t="shared" si="1"/>
        <v>3</v>
      </c>
    </row>
    <row r="53" spans="1:8" ht="15.75" customHeight="1">
      <c r="A53" s="21" t="s">
        <v>123</v>
      </c>
      <c r="B53" s="31">
        <v>2</v>
      </c>
      <c r="C53" s="23">
        <v>1</v>
      </c>
      <c r="D53" s="39">
        <f t="shared" si="1"/>
        <v>2</v>
      </c>
    </row>
    <row r="54" spans="1:8" ht="15.75" customHeight="1">
      <c r="A54" s="21" t="s">
        <v>94</v>
      </c>
      <c r="B54" s="31">
        <v>10</v>
      </c>
      <c r="C54" s="23">
        <v>0.5</v>
      </c>
      <c r="D54" s="39">
        <f t="shared" si="1"/>
        <v>5</v>
      </c>
    </row>
    <row r="55" spans="1:8" ht="15.75" customHeight="1">
      <c r="A55" s="21" t="s">
        <v>37</v>
      </c>
      <c r="B55" s="31">
        <v>1</v>
      </c>
      <c r="C55" s="23">
        <v>10</v>
      </c>
      <c r="D55" s="39">
        <f t="shared" si="1"/>
        <v>10</v>
      </c>
    </row>
    <row r="56" spans="1:8" ht="15.75" customHeight="1">
      <c r="A56" s="21" t="s">
        <v>38</v>
      </c>
      <c r="B56" s="31">
        <v>1</v>
      </c>
      <c r="C56" s="23">
        <v>45</v>
      </c>
      <c r="D56" s="39">
        <f t="shared" si="1"/>
        <v>45</v>
      </c>
    </row>
    <row r="57" spans="1:8" ht="15.75" customHeight="1">
      <c r="A57" s="21" t="s">
        <v>95</v>
      </c>
      <c r="B57" s="31">
        <v>1</v>
      </c>
      <c r="C57" s="23">
        <v>8</v>
      </c>
      <c r="D57" s="39">
        <f t="shared" si="1"/>
        <v>8</v>
      </c>
    </row>
    <row r="58" spans="1:8" ht="15.75" customHeight="1">
      <c r="A58" s="21" t="s">
        <v>39</v>
      </c>
      <c r="B58" s="31">
        <v>25</v>
      </c>
      <c r="C58" s="23">
        <v>2</v>
      </c>
      <c r="D58" s="39">
        <f t="shared" si="1"/>
        <v>50</v>
      </c>
    </row>
    <row r="59" spans="1:8" ht="15.75" customHeight="1">
      <c r="A59" s="21" t="s">
        <v>33</v>
      </c>
      <c r="B59" s="31">
        <v>2</v>
      </c>
      <c r="C59" s="23">
        <v>5</v>
      </c>
      <c r="D59" s="39">
        <f t="shared" si="1"/>
        <v>10</v>
      </c>
    </row>
    <row r="60" spans="1:8" ht="15.75" customHeight="1">
      <c r="A60" s="21" t="s">
        <v>124</v>
      </c>
      <c r="B60" s="31">
        <v>1</v>
      </c>
      <c r="C60" s="23">
        <v>190</v>
      </c>
      <c r="D60" s="39">
        <f t="shared" si="1"/>
        <v>190</v>
      </c>
    </row>
    <row r="61" spans="1:8" ht="15.75" customHeight="1">
      <c r="A61" s="12"/>
      <c r="B61" s="8"/>
      <c r="C61" s="11" t="s">
        <v>40</v>
      </c>
      <c r="D61" s="11">
        <f>SUM(D7:D60)</f>
        <v>4799.5</v>
      </c>
      <c r="F61" s="16">
        <v>3752</v>
      </c>
      <c r="H61" s="17">
        <f>D61-F61</f>
        <v>1047.5</v>
      </c>
    </row>
    <row r="62" spans="1:8" ht="15.75" customHeight="1"/>
    <row r="63" spans="1:8" ht="15.75" customHeight="1"/>
    <row r="64" spans="1:8" ht="15.75" customHeight="1"/>
    <row r="65" spans="1:4" ht="15.75" customHeight="1"/>
    <row r="66" spans="1:4" ht="15.75" customHeight="1"/>
    <row r="67" spans="1:4" ht="15.75" customHeight="1">
      <c r="A67" s="32" t="s">
        <v>98</v>
      </c>
      <c r="B67" s="2"/>
      <c r="C67" s="2"/>
      <c r="D67" s="35"/>
    </row>
    <row r="68" spans="1:4" ht="15.75" customHeight="1">
      <c r="A68" s="38" t="s">
        <v>1</v>
      </c>
      <c r="B68" s="2"/>
      <c r="C68" s="2"/>
      <c r="D68" s="2"/>
    </row>
    <row r="69" spans="1:4" ht="15.75" customHeight="1">
      <c r="A69" s="3" t="s">
        <v>2</v>
      </c>
      <c r="B69" s="4" t="s">
        <v>99</v>
      </c>
      <c r="C69" s="4" t="s">
        <v>4</v>
      </c>
      <c r="D69" s="4" t="s">
        <v>5</v>
      </c>
    </row>
    <row r="70" spans="1:4" ht="15.75" customHeight="1">
      <c r="A70" s="21" t="s">
        <v>100</v>
      </c>
      <c r="B70" s="13">
        <v>1</v>
      </c>
      <c r="C70" s="22">
        <v>429</v>
      </c>
      <c r="D70" s="39">
        <f t="shared" ref="D70:D83" si="2">B70*C70</f>
        <v>429</v>
      </c>
    </row>
    <row r="71" spans="1:4" ht="15.75" customHeight="1">
      <c r="A71" s="21" t="s">
        <v>101</v>
      </c>
      <c r="B71" s="13">
        <v>1</v>
      </c>
      <c r="C71" s="22">
        <v>289</v>
      </c>
      <c r="D71" s="39">
        <f t="shared" si="2"/>
        <v>289</v>
      </c>
    </row>
    <row r="72" spans="1:4" ht="15.75" customHeight="1">
      <c r="A72" s="21" t="s">
        <v>102</v>
      </c>
      <c r="B72" s="13">
        <v>1</v>
      </c>
      <c r="C72" s="22">
        <v>230</v>
      </c>
      <c r="D72" s="39">
        <f t="shared" si="2"/>
        <v>230</v>
      </c>
    </row>
    <row r="73" spans="1:4" ht="15.75" customHeight="1">
      <c r="A73" s="21" t="s">
        <v>103</v>
      </c>
      <c r="B73" s="13">
        <v>1</v>
      </c>
      <c r="C73" s="22">
        <v>285</v>
      </c>
      <c r="D73" s="39">
        <f t="shared" si="2"/>
        <v>285</v>
      </c>
    </row>
    <row r="74" spans="1:4" ht="15.75" customHeight="1">
      <c r="A74" s="21" t="s">
        <v>104</v>
      </c>
      <c r="B74" s="13">
        <v>1</v>
      </c>
      <c r="C74" s="22">
        <v>175</v>
      </c>
      <c r="D74" s="39">
        <f t="shared" si="2"/>
        <v>175</v>
      </c>
    </row>
    <row r="75" spans="1:4" ht="15.75" customHeight="1">
      <c r="A75" s="21" t="s">
        <v>105</v>
      </c>
      <c r="B75" s="13">
        <v>1</v>
      </c>
      <c r="C75" s="22">
        <v>175</v>
      </c>
      <c r="D75" s="39">
        <f t="shared" si="2"/>
        <v>175</v>
      </c>
    </row>
    <row r="76" spans="1:4" ht="15.75" customHeight="1">
      <c r="A76" s="21" t="s">
        <v>106</v>
      </c>
      <c r="B76" s="13">
        <v>6</v>
      </c>
      <c r="C76" s="22">
        <v>15</v>
      </c>
      <c r="D76" s="39">
        <f t="shared" si="2"/>
        <v>90</v>
      </c>
    </row>
    <row r="77" spans="1:4" ht="15.75" customHeight="1">
      <c r="A77" s="41" t="s">
        <v>107</v>
      </c>
      <c r="B77" s="42">
        <v>2</v>
      </c>
      <c r="C77" s="22">
        <v>45</v>
      </c>
      <c r="D77" s="39">
        <f t="shared" si="2"/>
        <v>90</v>
      </c>
    </row>
    <row r="78" spans="1:4" ht="15.75" customHeight="1">
      <c r="A78" s="41" t="s">
        <v>108</v>
      </c>
      <c r="B78" s="42">
        <v>1</v>
      </c>
      <c r="C78" s="22">
        <v>15</v>
      </c>
      <c r="D78" s="39">
        <f t="shared" si="2"/>
        <v>15</v>
      </c>
    </row>
    <row r="79" spans="1:4" ht="15.75" customHeight="1">
      <c r="A79" s="41" t="s">
        <v>109</v>
      </c>
      <c r="B79" s="42">
        <v>2</v>
      </c>
      <c r="C79" s="22">
        <v>45</v>
      </c>
      <c r="D79" s="39">
        <f t="shared" si="2"/>
        <v>90</v>
      </c>
    </row>
    <row r="80" spans="1:4" ht="15.75" customHeight="1">
      <c r="A80" s="41" t="s">
        <v>82</v>
      </c>
      <c r="B80" s="42">
        <v>1</v>
      </c>
      <c r="C80" s="22">
        <v>15</v>
      </c>
      <c r="D80" s="39">
        <f t="shared" si="2"/>
        <v>15</v>
      </c>
    </row>
    <row r="81" spans="1:4" ht="15.75" customHeight="1">
      <c r="A81" s="41" t="s">
        <v>110</v>
      </c>
      <c r="B81" s="42">
        <v>4</v>
      </c>
      <c r="C81" s="22">
        <v>45</v>
      </c>
      <c r="D81" s="39">
        <f t="shared" si="2"/>
        <v>180</v>
      </c>
    </row>
    <row r="82" spans="1:4" ht="15.75" customHeight="1">
      <c r="A82" s="21" t="s">
        <v>111</v>
      </c>
      <c r="B82" s="13">
        <v>1</v>
      </c>
      <c r="C82" s="22">
        <v>130</v>
      </c>
      <c r="D82" s="39">
        <f t="shared" si="2"/>
        <v>130</v>
      </c>
    </row>
    <row r="83" spans="1:4" ht="15.75" customHeight="1">
      <c r="A83" s="21" t="s">
        <v>112</v>
      </c>
      <c r="B83" s="13">
        <v>1</v>
      </c>
      <c r="C83" s="22">
        <v>65</v>
      </c>
      <c r="D83" s="39">
        <f t="shared" si="2"/>
        <v>65</v>
      </c>
    </row>
    <row r="84" spans="1:4" ht="15.75" customHeight="1">
      <c r="A84" s="18" t="s">
        <v>125</v>
      </c>
      <c r="B84" s="13"/>
      <c r="C84" s="44"/>
      <c r="D84" s="45">
        <f>SUM(D70:D83)</f>
        <v>2258</v>
      </c>
    </row>
    <row r="85" spans="1:4" ht="15.75" customHeight="1">
      <c r="A85" s="24" t="s">
        <v>7</v>
      </c>
      <c r="B85" s="25"/>
      <c r="C85" s="26"/>
      <c r="D85" s="25"/>
    </row>
    <row r="86" spans="1:4" ht="15.75" customHeight="1">
      <c r="A86" s="3" t="s">
        <v>8</v>
      </c>
      <c r="B86" s="4" t="s">
        <v>3</v>
      </c>
      <c r="C86" s="5" t="s">
        <v>4</v>
      </c>
      <c r="D86" s="4" t="s">
        <v>5</v>
      </c>
    </row>
    <row r="87" spans="1:4" ht="15.75" customHeight="1">
      <c r="A87" s="21" t="s">
        <v>113</v>
      </c>
      <c r="B87" s="13">
        <v>1</v>
      </c>
      <c r="C87" s="22">
        <v>460</v>
      </c>
      <c r="D87" s="39">
        <f t="shared" ref="D87:D104" si="3">B87*C87</f>
        <v>460</v>
      </c>
    </row>
    <row r="88" spans="1:4" ht="15.75" customHeight="1">
      <c r="A88" s="41" t="s">
        <v>114</v>
      </c>
      <c r="B88" s="42">
        <v>1</v>
      </c>
      <c r="C88" s="22">
        <v>40</v>
      </c>
      <c r="D88" s="39">
        <f t="shared" si="3"/>
        <v>40</v>
      </c>
    </row>
    <row r="89" spans="1:4" ht="15.75" customHeight="1">
      <c r="A89" s="21" t="s">
        <v>9</v>
      </c>
      <c r="B89" s="13">
        <v>1</v>
      </c>
      <c r="C89" s="22">
        <v>30</v>
      </c>
      <c r="D89" s="39">
        <f t="shared" si="3"/>
        <v>30</v>
      </c>
    </row>
    <row r="90" spans="1:4" ht="15.75" customHeight="1">
      <c r="A90" s="21" t="s">
        <v>10</v>
      </c>
      <c r="B90" s="13">
        <v>4</v>
      </c>
      <c r="C90" s="22">
        <v>24</v>
      </c>
      <c r="D90" s="39">
        <f t="shared" si="3"/>
        <v>96</v>
      </c>
    </row>
    <row r="91" spans="1:4" ht="15.75" customHeight="1">
      <c r="A91" s="21" t="s">
        <v>115</v>
      </c>
      <c r="B91" s="13">
        <v>1</v>
      </c>
      <c r="C91" s="22">
        <v>130</v>
      </c>
      <c r="D91" s="39">
        <f t="shared" si="3"/>
        <v>130</v>
      </c>
    </row>
    <row r="92" spans="1:4" ht="15.75" customHeight="1">
      <c r="A92" s="21" t="s">
        <v>116</v>
      </c>
      <c r="B92" s="13">
        <v>1</v>
      </c>
      <c r="C92" s="22">
        <v>200</v>
      </c>
      <c r="D92" s="39">
        <f t="shared" si="3"/>
        <v>200</v>
      </c>
    </row>
    <row r="93" spans="1:4" ht="15.75" customHeight="1">
      <c r="A93" s="21" t="s">
        <v>55</v>
      </c>
      <c r="B93" s="30">
        <v>1</v>
      </c>
      <c r="C93" s="22">
        <v>140</v>
      </c>
      <c r="D93" s="39">
        <f t="shared" si="3"/>
        <v>140</v>
      </c>
    </row>
    <row r="94" spans="1:4" ht="15.75" customHeight="1">
      <c r="A94" s="21" t="s">
        <v>12</v>
      </c>
      <c r="B94" s="13">
        <v>2</v>
      </c>
      <c r="C94" s="22">
        <v>30</v>
      </c>
      <c r="D94" s="39">
        <f t="shared" si="3"/>
        <v>60</v>
      </c>
    </row>
    <row r="95" spans="1:4" ht="15.75" customHeight="1">
      <c r="A95" s="21" t="s">
        <v>117</v>
      </c>
      <c r="B95" s="30">
        <v>1</v>
      </c>
      <c r="C95" s="22">
        <v>45</v>
      </c>
      <c r="D95" s="39">
        <f t="shared" si="3"/>
        <v>45</v>
      </c>
    </row>
    <row r="96" spans="1:4" ht="15.75" customHeight="1">
      <c r="A96" s="21" t="s">
        <v>17</v>
      </c>
      <c r="B96" s="13">
        <v>12</v>
      </c>
      <c r="C96" s="23">
        <v>3</v>
      </c>
      <c r="D96" s="39">
        <f t="shared" si="3"/>
        <v>36</v>
      </c>
    </row>
    <row r="97" spans="1:4" ht="15.75" customHeight="1">
      <c r="A97" s="21" t="s">
        <v>18</v>
      </c>
      <c r="B97" s="13">
        <v>30</v>
      </c>
      <c r="C97" s="23">
        <v>5</v>
      </c>
      <c r="D97" s="39">
        <f t="shared" si="3"/>
        <v>150</v>
      </c>
    </row>
    <row r="98" spans="1:4" ht="15.75" customHeight="1">
      <c r="A98" s="21" t="s">
        <v>15</v>
      </c>
      <c r="B98" s="31">
        <v>1</v>
      </c>
      <c r="C98" s="23">
        <v>20</v>
      </c>
      <c r="D98" s="39">
        <f t="shared" si="3"/>
        <v>20</v>
      </c>
    </row>
    <row r="99" spans="1:4" ht="15.75" customHeight="1">
      <c r="A99" s="21" t="s">
        <v>92</v>
      </c>
      <c r="B99" s="31">
        <v>5</v>
      </c>
      <c r="C99" s="23">
        <v>5</v>
      </c>
      <c r="D99" s="39">
        <f t="shared" si="3"/>
        <v>25</v>
      </c>
    </row>
    <row r="100" spans="1:4" ht="15.75" customHeight="1">
      <c r="A100" s="21" t="s">
        <v>91</v>
      </c>
      <c r="B100" s="30">
        <v>0.5</v>
      </c>
      <c r="C100" s="23">
        <v>85</v>
      </c>
      <c r="D100" s="39">
        <f t="shared" si="3"/>
        <v>42.5</v>
      </c>
    </row>
    <row r="101" spans="1:4" ht="15.75" customHeight="1">
      <c r="A101" s="21" t="s">
        <v>20</v>
      </c>
      <c r="B101" s="31">
        <v>4</v>
      </c>
      <c r="C101" s="23">
        <v>15</v>
      </c>
      <c r="D101" s="39">
        <f t="shared" si="3"/>
        <v>60</v>
      </c>
    </row>
    <row r="102" spans="1:4" ht="15.75" customHeight="1">
      <c r="A102" s="21" t="s">
        <v>118</v>
      </c>
      <c r="B102" s="31">
        <v>4</v>
      </c>
      <c r="C102" s="23">
        <v>60</v>
      </c>
      <c r="D102" s="39">
        <f t="shared" si="3"/>
        <v>240</v>
      </c>
    </row>
    <row r="103" spans="1:4" ht="15.75" customHeight="1">
      <c r="A103" s="21" t="s">
        <v>119</v>
      </c>
      <c r="B103" s="30">
        <v>1</v>
      </c>
      <c r="C103" s="23">
        <v>55</v>
      </c>
      <c r="D103" s="39">
        <f t="shared" si="3"/>
        <v>55</v>
      </c>
    </row>
    <row r="104" spans="1:4" ht="15.75" customHeight="1">
      <c r="A104" s="21" t="s">
        <v>120</v>
      </c>
      <c r="B104" s="30">
        <v>0.5</v>
      </c>
      <c r="C104" s="22">
        <v>90</v>
      </c>
      <c r="D104" s="39">
        <f t="shared" si="3"/>
        <v>45</v>
      </c>
    </row>
    <row r="105" spans="1:4" ht="15.75" customHeight="1">
      <c r="A105" s="18" t="s">
        <v>126</v>
      </c>
      <c r="B105" s="46"/>
      <c r="C105" s="47"/>
      <c r="D105" s="48">
        <f>SUM(D87:D104)</f>
        <v>1874.5</v>
      </c>
    </row>
    <row r="106" spans="1:4" ht="15.75" customHeight="1">
      <c r="A106" s="21" t="s">
        <v>25</v>
      </c>
      <c r="B106" s="31">
        <v>1</v>
      </c>
      <c r="C106" s="23">
        <v>10</v>
      </c>
      <c r="D106" s="39">
        <f t="shared" ref="D106:D125" si="4">B106*C106</f>
        <v>10</v>
      </c>
    </row>
    <row r="107" spans="1:4" ht="15.75" customHeight="1">
      <c r="A107" s="21" t="s">
        <v>26</v>
      </c>
      <c r="B107" s="31">
        <v>1</v>
      </c>
      <c r="C107" s="23">
        <v>5</v>
      </c>
      <c r="D107" s="39">
        <f t="shared" si="4"/>
        <v>5</v>
      </c>
    </row>
    <row r="108" spans="1:4" ht="15.75" customHeight="1">
      <c r="A108" s="21" t="s">
        <v>27</v>
      </c>
      <c r="B108" s="13">
        <v>4</v>
      </c>
      <c r="C108" s="23">
        <v>20</v>
      </c>
      <c r="D108" s="39">
        <f t="shared" si="4"/>
        <v>80</v>
      </c>
    </row>
    <row r="109" spans="1:4" ht="15.75" customHeight="1">
      <c r="A109" s="12" t="s">
        <v>28</v>
      </c>
      <c r="B109" s="14">
        <v>1</v>
      </c>
      <c r="C109" s="10">
        <v>25</v>
      </c>
      <c r="D109" s="39">
        <f t="shared" si="4"/>
        <v>25</v>
      </c>
    </row>
    <row r="110" spans="1:4" ht="15.75" customHeight="1">
      <c r="A110" s="12" t="s">
        <v>29</v>
      </c>
      <c r="B110" s="14">
        <v>1</v>
      </c>
      <c r="C110" s="10">
        <v>25</v>
      </c>
      <c r="D110" s="39">
        <f t="shared" si="4"/>
        <v>25</v>
      </c>
    </row>
    <row r="111" spans="1:4" ht="15.75" customHeight="1">
      <c r="A111" s="12" t="s">
        <v>30</v>
      </c>
      <c r="B111" s="14">
        <v>2</v>
      </c>
      <c r="C111" s="10">
        <v>22</v>
      </c>
      <c r="D111" s="39">
        <f t="shared" si="4"/>
        <v>44</v>
      </c>
    </row>
    <row r="112" spans="1:4" ht="15.75" customHeight="1">
      <c r="A112" s="21" t="s">
        <v>121</v>
      </c>
      <c r="B112" s="31">
        <v>3</v>
      </c>
      <c r="C112" s="23">
        <v>25</v>
      </c>
      <c r="D112" s="39">
        <f t="shared" si="4"/>
        <v>75</v>
      </c>
    </row>
    <row r="113" spans="1:4" ht="15.75" customHeight="1">
      <c r="A113" s="21" t="s">
        <v>32</v>
      </c>
      <c r="B113" s="31">
        <v>4</v>
      </c>
      <c r="C113" s="23">
        <v>12</v>
      </c>
      <c r="D113" s="39">
        <f t="shared" si="4"/>
        <v>48</v>
      </c>
    </row>
    <row r="114" spans="1:4" ht="15.75" customHeight="1">
      <c r="A114" s="21" t="s">
        <v>122</v>
      </c>
      <c r="B114" s="30">
        <v>1</v>
      </c>
      <c r="C114" s="23">
        <v>20</v>
      </c>
      <c r="D114" s="39">
        <f t="shared" si="4"/>
        <v>20</v>
      </c>
    </row>
    <row r="115" spans="1:4" ht="15.75" customHeight="1">
      <c r="A115" s="21" t="s">
        <v>34</v>
      </c>
      <c r="B115" s="31">
        <v>2</v>
      </c>
      <c r="C115" s="23">
        <v>3</v>
      </c>
      <c r="D115" s="39">
        <f t="shared" si="4"/>
        <v>6</v>
      </c>
    </row>
    <row r="116" spans="1:4" ht="15.75" customHeight="1">
      <c r="A116" s="21" t="s">
        <v>35</v>
      </c>
      <c r="B116" s="31">
        <v>2</v>
      </c>
      <c r="C116" s="23">
        <v>3</v>
      </c>
      <c r="D116" s="39">
        <f t="shared" si="4"/>
        <v>6</v>
      </c>
    </row>
    <row r="117" spans="1:4" ht="15.75" customHeight="1">
      <c r="A117" s="21" t="s">
        <v>36</v>
      </c>
      <c r="B117" s="31">
        <v>1</v>
      </c>
      <c r="C117" s="23">
        <v>3</v>
      </c>
      <c r="D117" s="39">
        <f t="shared" si="4"/>
        <v>3</v>
      </c>
    </row>
    <row r="118" spans="1:4" ht="15.75" customHeight="1">
      <c r="A118" s="21" t="s">
        <v>123</v>
      </c>
      <c r="B118" s="31">
        <v>2</v>
      </c>
      <c r="C118" s="23">
        <v>1</v>
      </c>
      <c r="D118" s="39">
        <f t="shared" si="4"/>
        <v>2</v>
      </c>
    </row>
    <row r="119" spans="1:4" ht="15.75" customHeight="1">
      <c r="A119" s="21" t="s">
        <v>94</v>
      </c>
      <c r="B119" s="31">
        <v>10</v>
      </c>
      <c r="C119" s="23">
        <v>0.5</v>
      </c>
      <c r="D119" s="39">
        <f t="shared" si="4"/>
        <v>5</v>
      </c>
    </row>
    <row r="120" spans="1:4" ht="15.75" customHeight="1">
      <c r="A120" s="21" t="s">
        <v>37</v>
      </c>
      <c r="B120" s="31">
        <v>1</v>
      </c>
      <c r="C120" s="23">
        <v>10</v>
      </c>
      <c r="D120" s="39">
        <f t="shared" si="4"/>
        <v>10</v>
      </c>
    </row>
    <row r="121" spans="1:4" ht="15.75" customHeight="1">
      <c r="A121" s="21" t="s">
        <v>38</v>
      </c>
      <c r="B121" s="31">
        <v>1</v>
      </c>
      <c r="C121" s="23">
        <v>45</v>
      </c>
      <c r="D121" s="39">
        <f t="shared" si="4"/>
        <v>45</v>
      </c>
    </row>
    <row r="122" spans="1:4" ht="15.75" customHeight="1">
      <c r="A122" s="21" t="s">
        <v>95</v>
      </c>
      <c r="B122" s="31">
        <v>1</v>
      </c>
      <c r="C122" s="23">
        <v>8</v>
      </c>
      <c r="D122" s="39">
        <f t="shared" si="4"/>
        <v>8</v>
      </c>
    </row>
    <row r="123" spans="1:4" ht="15.75" customHeight="1">
      <c r="A123" s="21" t="s">
        <v>39</v>
      </c>
      <c r="B123" s="31">
        <v>25</v>
      </c>
      <c r="C123" s="23">
        <v>2</v>
      </c>
      <c r="D123" s="39">
        <f t="shared" si="4"/>
        <v>50</v>
      </c>
    </row>
    <row r="124" spans="1:4" ht="15.75" customHeight="1">
      <c r="A124" s="21" t="s">
        <v>33</v>
      </c>
      <c r="B124" s="31">
        <v>2</v>
      </c>
      <c r="C124" s="23">
        <v>5</v>
      </c>
      <c r="D124" s="39">
        <f t="shared" si="4"/>
        <v>10</v>
      </c>
    </row>
    <row r="125" spans="1:4" ht="15.75" customHeight="1">
      <c r="A125" s="21" t="s">
        <v>124</v>
      </c>
      <c r="B125" s="31">
        <v>1</v>
      </c>
      <c r="C125" s="23">
        <v>190</v>
      </c>
      <c r="D125" s="39">
        <f t="shared" si="4"/>
        <v>190</v>
      </c>
    </row>
    <row r="126" spans="1:4" ht="15.75" customHeight="1">
      <c r="A126" s="12"/>
      <c r="B126" s="8"/>
      <c r="C126" s="49" t="s">
        <v>40</v>
      </c>
      <c r="D126" s="49">
        <f>SUM(D106:D125)</f>
        <v>667</v>
      </c>
    </row>
    <row r="127" spans="1:4" ht="15.75" customHeight="1">
      <c r="A127" s="3" t="s">
        <v>40</v>
      </c>
      <c r="B127" s="50"/>
      <c r="C127" s="50"/>
      <c r="D127" s="51">
        <f>D84+D105+D126</f>
        <v>4799.5</v>
      </c>
    </row>
    <row r="128" spans="1:4" ht="15.75" customHeight="1"/>
    <row r="129" spans="1:4" ht="15.75" customHeight="1"/>
    <row r="130" spans="1:4" ht="15.75" customHeight="1"/>
    <row r="131" spans="1:4" ht="15.75" customHeight="1"/>
    <row r="132" spans="1:4" ht="15.75" customHeight="1">
      <c r="A132" s="32" t="s">
        <v>127</v>
      </c>
      <c r="B132" s="2"/>
      <c r="C132" s="2"/>
      <c r="D132" s="35"/>
    </row>
    <row r="133" spans="1:4" ht="15.75" customHeight="1">
      <c r="A133" s="38" t="s">
        <v>1</v>
      </c>
      <c r="B133" s="2"/>
      <c r="C133" s="2"/>
      <c r="D133" s="2"/>
    </row>
    <row r="134" spans="1:4" ht="15.75" customHeight="1">
      <c r="A134" s="3" t="s">
        <v>2</v>
      </c>
      <c r="B134" s="4" t="s">
        <v>99</v>
      </c>
      <c r="C134" s="4" t="s">
        <v>4</v>
      </c>
      <c r="D134" s="4" t="s">
        <v>5</v>
      </c>
    </row>
    <row r="135" spans="1:4" ht="15.75" customHeight="1">
      <c r="A135" s="21" t="s">
        <v>100</v>
      </c>
      <c r="B135" s="13">
        <v>1</v>
      </c>
      <c r="C135" s="22">
        <v>429</v>
      </c>
      <c r="D135" s="39">
        <f t="shared" ref="D135:D142" si="5">B135*C135</f>
        <v>429</v>
      </c>
    </row>
    <row r="136" spans="1:4" ht="15.75" customHeight="1">
      <c r="A136" s="21" t="s">
        <v>101</v>
      </c>
      <c r="B136" s="13">
        <v>1</v>
      </c>
      <c r="C136" s="22">
        <v>289</v>
      </c>
      <c r="D136" s="39">
        <f t="shared" si="5"/>
        <v>289</v>
      </c>
    </row>
    <row r="137" spans="1:4" ht="15.75" customHeight="1">
      <c r="A137" s="21" t="s">
        <v>102</v>
      </c>
      <c r="B137" s="13">
        <v>1</v>
      </c>
      <c r="C137" s="22">
        <v>230</v>
      </c>
      <c r="D137" s="39">
        <f t="shared" si="5"/>
        <v>230</v>
      </c>
    </row>
    <row r="138" spans="1:4" ht="15.75" customHeight="1">
      <c r="A138" s="21" t="s">
        <v>103</v>
      </c>
      <c r="B138" s="13">
        <v>1</v>
      </c>
      <c r="C138" s="22">
        <v>285</v>
      </c>
      <c r="D138" s="39">
        <f t="shared" si="5"/>
        <v>285</v>
      </c>
    </row>
    <row r="139" spans="1:4" ht="15.75" customHeight="1">
      <c r="A139" s="21" t="s">
        <v>104</v>
      </c>
      <c r="B139" s="13">
        <v>1</v>
      </c>
      <c r="C139" s="22">
        <v>175</v>
      </c>
      <c r="D139" s="39">
        <f t="shared" si="5"/>
        <v>175</v>
      </c>
    </row>
    <row r="140" spans="1:4" ht="15.75" customHeight="1">
      <c r="A140" s="21" t="s">
        <v>105</v>
      </c>
      <c r="B140" s="13">
        <v>1</v>
      </c>
      <c r="C140" s="22">
        <v>175</v>
      </c>
      <c r="D140" s="39">
        <f t="shared" si="5"/>
        <v>175</v>
      </c>
    </row>
    <row r="141" spans="1:4" ht="15.75" customHeight="1">
      <c r="A141" s="21" t="s">
        <v>106</v>
      </c>
      <c r="B141" s="13">
        <v>6</v>
      </c>
      <c r="C141" s="22">
        <v>15</v>
      </c>
      <c r="D141" s="39">
        <f t="shared" si="5"/>
        <v>90</v>
      </c>
    </row>
    <row r="142" spans="1:4" ht="15.75" customHeight="1">
      <c r="A142" s="41" t="s">
        <v>107</v>
      </c>
      <c r="B142" s="42">
        <v>0</v>
      </c>
      <c r="C142" s="22">
        <v>45</v>
      </c>
      <c r="D142" s="39">
        <f t="shared" si="5"/>
        <v>0</v>
      </c>
    </row>
    <row r="143" spans="1:4" ht="15.75" customHeight="1">
      <c r="A143" s="41" t="s">
        <v>108</v>
      </c>
      <c r="B143" s="42">
        <v>0</v>
      </c>
      <c r="C143" s="22">
        <v>15</v>
      </c>
      <c r="D143" s="39">
        <v>0</v>
      </c>
    </row>
    <row r="144" spans="1:4" ht="15.75" customHeight="1">
      <c r="A144" s="41" t="s">
        <v>109</v>
      </c>
      <c r="B144" s="42">
        <v>2</v>
      </c>
      <c r="C144" s="22">
        <v>45</v>
      </c>
      <c r="D144" s="39">
        <f t="shared" ref="D144:D147" si="6">B144*C144</f>
        <v>90</v>
      </c>
    </row>
    <row r="145" spans="1:4" ht="15.75" customHeight="1">
      <c r="A145" s="41" t="s">
        <v>82</v>
      </c>
      <c r="B145" s="42">
        <v>1</v>
      </c>
      <c r="C145" s="22">
        <v>15</v>
      </c>
      <c r="D145" s="39">
        <f t="shared" si="6"/>
        <v>15</v>
      </c>
    </row>
    <row r="146" spans="1:4" ht="15.75" customHeight="1">
      <c r="A146" s="41" t="s">
        <v>110</v>
      </c>
      <c r="B146" s="42">
        <v>4</v>
      </c>
      <c r="C146" s="22">
        <v>45</v>
      </c>
      <c r="D146" s="39">
        <f t="shared" si="6"/>
        <v>180</v>
      </c>
    </row>
    <row r="147" spans="1:4" ht="15.75" customHeight="1">
      <c r="A147" s="21" t="s">
        <v>111</v>
      </c>
      <c r="B147" s="13">
        <v>1</v>
      </c>
      <c r="C147" s="22">
        <v>130</v>
      </c>
      <c r="D147" s="39">
        <f t="shared" si="6"/>
        <v>130</v>
      </c>
    </row>
    <row r="148" spans="1:4" ht="15.75" customHeight="1">
      <c r="A148" s="24" t="s">
        <v>7</v>
      </c>
      <c r="B148" s="25"/>
      <c r="C148" s="26"/>
      <c r="D148" s="25"/>
    </row>
    <row r="149" spans="1:4" ht="15.75" customHeight="1">
      <c r="A149" s="3" t="s">
        <v>8</v>
      </c>
      <c r="B149" s="4" t="s">
        <v>3</v>
      </c>
      <c r="C149" s="5" t="s">
        <v>4</v>
      </c>
      <c r="D149" s="4" t="s">
        <v>5</v>
      </c>
    </row>
    <row r="150" spans="1:4" ht="15.75" customHeight="1">
      <c r="A150" s="21" t="s">
        <v>112</v>
      </c>
      <c r="B150" s="13">
        <v>1</v>
      </c>
      <c r="C150" s="22">
        <v>65</v>
      </c>
      <c r="D150" s="39">
        <f t="shared" ref="D150:D153" si="7">B150*C150</f>
        <v>65</v>
      </c>
    </row>
    <row r="151" spans="1:4" ht="15.75" customHeight="1">
      <c r="A151" s="41" t="s">
        <v>114</v>
      </c>
      <c r="B151" s="42">
        <v>1</v>
      </c>
      <c r="C151" s="22">
        <v>40</v>
      </c>
      <c r="D151" s="39">
        <f t="shared" si="7"/>
        <v>40</v>
      </c>
    </row>
    <row r="152" spans="1:4" ht="15.75" customHeight="1">
      <c r="A152" s="21" t="s">
        <v>9</v>
      </c>
      <c r="B152" s="13">
        <v>1</v>
      </c>
      <c r="C152" s="22">
        <v>30</v>
      </c>
      <c r="D152" s="39">
        <f t="shared" si="7"/>
        <v>30</v>
      </c>
    </row>
    <row r="153" spans="1:4" ht="15.75" customHeight="1">
      <c r="A153" s="21" t="s">
        <v>12</v>
      </c>
      <c r="B153" s="13">
        <v>2</v>
      </c>
      <c r="C153" s="22">
        <v>30</v>
      </c>
      <c r="D153" s="39">
        <f t="shared" si="7"/>
        <v>60</v>
      </c>
    </row>
    <row r="154" spans="1:4" ht="15.75" customHeight="1">
      <c r="A154" s="12"/>
      <c r="B154" s="8"/>
      <c r="C154" s="11" t="s">
        <v>40</v>
      </c>
      <c r="D154" s="11">
        <f>SUM(D135:D153)</f>
        <v>2283</v>
      </c>
    </row>
    <row r="155" spans="1:4" ht="15.75" customHeight="1">
      <c r="A155" s="36"/>
      <c r="B155" s="37">
        <v>0.5</v>
      </c>
      <c r="C155" s="3"/>
      <c r="D155" s="11">
        <v>1194</v>
      </c>
    </row>
    <row r="156" spans="1:4" ht="15.75" customHeight="1"/>
    <row r="157" spans="1:4" ht="15.75" customHeight="1"/>
    <row r="158" spans="1:4" ht="15.75" customHeight="1"/>
    <row r="159" spans="1:4" ht="15.75" customHeight="1"/>
    <row r="160" spans="1:4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866141732283472" right="0.70866141732283472" top="0.39370078740157483" bottom="0.47244094488188981" header="0" footer="0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86"/>
  <sheetViews>
    <sheetView tabSelected="1" view="pageBreakPreview" zoomScale="115" zoomScaleNormal="100" zoomScaleSheetLayoutView="115" workbookViewId="0">
      <selection activeCell="A15" sqref="A15"/>
    </sheetView>
  </sheetViews>
  <sheetFormatPr defaultColWidth="14.44140625" defaultRowHeight="15" customHeight="1"/>
  <cols>
    <col min="1" max="1" width="60.5546875" style="92" customWidth="1"/>
    <col min="2" max="2" width="27.88671875" style="92" bestFit="1" customWidth="1"/>
    <col min="3" max="3" width="5.88671875" style="92" bestFit="1" customWidth="1"/>
    <col min="4" max="25" width="8.6640625" style="92" customWidth="1"/>
    <col min="26" max="16384" width="14.44140625" style="92"/>
  </cols>
  <sheetData>
    <row r="1" spans="1:3" ht="17.399999999999999">
      <c r="A1" s="146" t="s">
        <v>130</v>
      </c>
      <c r="B1" s="147"/>
    </row>
    <row r="2" spans="1:3" ht="17.399999999999999">
      <c r="A2" s="146" t="s">
        <v>128</v>
      </c>
      <c r="B2" s="147"/>
    </row>
    <row r="3" spans="1:3" ht="14.4">
      <c r="A3" s="148" t="s">
        <v>129</v>
      </c>
      <c r="B3" s="147"/>
    </row>
    <row r="4" spans="1:3" ht="14.4">
      <c r="A4" s="148" t="s">
        <v>131</v>
      </c>
      <c r="B4" s="147"/>
    </row>
    <row r="5" spans="1:3" ht="6.6" customHeight="1" thickBot="1">
      <c r="B5" s="93"/>
    </row>
    <row r="6" spans="1:3" ht="18" customHeight="1">
      <c r="A6" s="91" t="s">
        <v>132</v>
      </c>
      <c r="B6" s="104" t="s">
        <v>318</v>
      </c>
      <c r="C6" s="88" t="s">
        <v>99</v>
      </c>
    </row>
    <row r="7" spans="1:3" ht="18" customHeight="1">
      <c r="A7" s="82" t="s">
        <v>310</v>
      </c>
      <c r="B7" s="97" t="s">
        <v>242</v>
      </c>
      <c r="C7" s="84">
        <v>1</v>
      </c>
    </row>
    <row r="8" spans="1:3" ht="35.4" customHeight="1">
      <c r="A8" s="83" t="s">
        <v>243</v>
      </c>
      <c r="B8" s="97" t="s">
        <v>366</v>
      </c>
      <c r="C8" s="84">
        <v>1</v>
      </c>
    </row>
    <row r="9" spans="1:3" ht="18" customHeight="1">
      <c r="A9" s="94" t="s">
        <v>133</v>
      </c>
      <c r="B9" s="97" t="s">
        <v>338</v>
      </c>
      <c r="C9" s="84">
        <v>1</v>
      </c>
    </row>
    <row r="10" spans="1:3" ht="18" customHeight="1">
      <c r="A10" s="82" t="s">
        <v>244</v>
      </c>
      <c r="B10" s="97" t="s">
        <v>245</v>
      </c>
      <c r="C10" s="84">
        <v>1</v>
      </c>
    </row>
    <row r="11" spans="1:3" ht="18" customHeight="1">
      <c r="A11" s="82" t="s">
        <v>357</v>
      </c>
      <c r="B11" s="97" t="s">
        <v>245</v>
      </c>
      <c r="C11" s="84">
        <v>1</v>
      </c>
    </row>
    <row r="12" spans="1:3" ht="18" customHeight="1">
      <c r="A12" s="82" t="s">
        <v>246</v>
      </c>
      <c r="B12" s="97" t="s">
        <v>247</v>
      </c>
      <c r="C12" s="84">
        <v>1</v>
      </c>
    </row>
    <row r="13" spans="1:3" ht="18" customHeight="1">
      <c r="A13" s="82" t="s">
        <v>335</v>
      </c>
      <c r="B13" s="97" t="s">
        <v>336</v>
      </c>
      <c r="C13" s="84">
        <v>1</v>
      </c>
    </row>
    <row r="14" spans="1:3" ht="18" customHeight="1">
      <c r="A14" s="82" t="s">
        <v>248</v>
      </c>
      <c r="B14" s="97" t="s">
        <v>249</v>
      </c>
      <c r="C14" s="84">
        <v>1</v>
      </c>
    </row>
    <row r="15" spans="1:3" s="95" customFormat="1" ht="18" customHeight="1">
      <c r="A15" s="105" t="s">
        <v>337</v>
      </c>
      <c r="B15" s="106" t="s">
        <v>367</v>
      </c>
      <c r="C15" s="96">
        <v>1</v>
      </c>
    </row>
    <row r="16" spans="1:3" ht="18" customHeight="1" thickBot="1">
      <c r="A16" s="101" t="s">
        <v>347</v>
      </c>
      <c r="B16" s="107" t="s">
        <v>348</v>
      </c>
      <c r="C16" s="108"/>
    </row>
    <row r="17" spans="1:3" ht="18" customHeight="1" thickBot="1">
      <c r="A17" s="98"/>
      <c r="B17" s="99"/>
      <c r="C17" s="100"/>
    </row>
    <row r="18" spans="1:3" ht="18" customHeight="1" thickBot="1">
      <c r="A18" s="111" t="s">
        <v>349</v>
      </c>
      <c r="B18" s="112" t="s">
        <v>99</v>
      </c>
      <c r="C18" s="100"/>
    </row>
    <row r="19" spans="1:3" ht="18" customHeight="1">
      <c r="A19" s="109" t="s">
        <v>134</v>
      </c>
      <c r="B19" s="110">
        <v>1</v>
      </c>
      <c r="C19" s="100"/>
    </row>
    <row r="20" spans="1:3" ht="18" customHeight="1">
      <c r="A20" s="82" t="s">
        <v>107</v>
      </c>
      <c r="B20" s="84">
        <v>3</v>
      </c>
      <c r="C20" s="100"/>
    </row>
    <row r="21" spans="1:3" ht="18" customHeight="1">
      <c r="A21" s="82" t="s">
        <v>108</v>
      </c>
      <c r="B21" s="84">
        <v>1</v>
      </c>
      <c r="C21" s="100"/>
    </row>
    <row r="22" spans="1:3" ht="18" customHeight="1">
      <c r="A22" s="82" t="s">
        <v>135</v>
      </c>
      <c r="B22" s="84">
        <v>2</v>
      </c>
      <c r="C22" s="100"/>
    </row>
    <row r="23" spans="1:3" ht="18" customHeight="1">
      <c r="A23" s="82" t="s">
        <v>136</v>
      </c>
      <c r="B23" s="84">
        <v>1</v>
      </c>
      <c r="C23" s="100"/>
    </row>
    <row r="24" spans="1:3" ht="18" customHeight="1">
      <c r="A24" s="82" t="s">
        <v>110</v>
      </c>
      <c r="B24" s="84">
        <v>3</v>
      </c>
      <c r="C24" s="100"/>
    </row>
    <row r="25" spans="1:3" ht="18" customHeight="1">
      <c r="A25" s="82" t="s">
        <v>137</v>
      </c>
      <c r="B25" s="84">
        <v>2</v>
      </c>
      <c r="C25" s="100"/>
    </row>
    <row r="26" spans="1:3" s="114" customFormat="1" ht="18" customHeight="1">
      <c r="A26" s="82" t="s">
        <v>138</v>
      </c>
      <c r="B26" s="84">
        <v>1</v>
      </c>
      <c r="C26" s="113"/>
    </row>
    <row r="27" spans="1:3" s="114" customFormat="1" ht="18" customHeight="1">
      <c r="A27" s="82" t="s">
        <v>111</v>
      </c>
      <c r="B27" s="84">
        <v>1</v>
      </c>
      <c r="C27" s="113"/>
    </row>
    <row r="28" spans="1:3" s="114" customFormat="1" ht="18" customHeight="1" thickBot="1">
      <c r="A28" s="101" t="s">
        <v>152</v>
      </c>
      <c r="B28" s="102" t="s">
        <v>146</v>
      </c>
      <c r="C28" s="113"/>
    </row>
    <row r="29" spans="1:3" s="114" customFormat="1" ht="9" customHeight="1">
      <c r="A29" s="113"/>
      <c r="B29" s="115"/>
      <c r="C29" s="113"/>
    </row>
    <row r="30" spans="1:3" s="114" customFormat="1" ht="8.4" customHeight="1" thickBot="1">
      <c r="A30" s="113"/>
      <c r="B30" s="115"/>
      <c r="C30" s="113"/>
    </row>
    <row r="31" spans="1:3" s="114" customFormat="1" ht="18" customHeight="1" thickBot="1">
      <c r="A31" s="111" t="s">
        <v>358</v>
      </c>
      <c r="B31" s="112" t="s">
        <v>99</v>
      </c>
      <c r="C31" s="113"/>
    </row>
    <row r="32" spans="1:3" ht="16.8" customHeight="1">
      <c r="A32" s="109" t="s">
        <v>139</v>
      </c>
      <c r="B32" s="110" t="s">
        <v>140</v>
      </c>
      <c r="C32" s="100"/>
    </row>
    <row r="33" spans="1:3" ht="18" customHeight="1">
      <c r="A33" s="82" t="s">
        <v>141</v>
      </c>
      <c r="B33" s="84" t="s">
        <v>142</v>
      </c>
      <c r="C33" s="100"/>
    </row>
    <row r="34" spans="1:3" ht="18" customHeight="1">
      <c r="A34" s="82" t="s">
        <v>143</v>
      </c>
      <c r="B34" s="84" t="s">
        <v>140</v>
      </c>
      <c r="C34" s="100"/>
    </row>
    <row r="35" spans="1:3" ht="18" customHeight="1">
      <c r="A35" s="82" t="s">
        <v>144</v>
      </c>
      <c r="B35" s="84">
        <v>6</v>
      </c>
      <c r="C35" s="100"/>
    </row>
    <row r="36" spans="1:3" ht="18" customHeight="1">
      <c r="A36" s="82" t="s">
        <v>145</v>
      </c>
      <c r="B36" s="84">
        <v>2</v>
      </c>
      <c r="C36" s="100"/>
    </row>
    <row r="37" spans="1:3" ht="6.6" customHeight="1">
      <c r="A37" s="100"/>
      <c r="B37" s="103"/>
      <c r="C37" s="100"/>
    </row>
    <row r="38" spans="1:3" ht="66" customHeight="1">
      <c r="A38" s="149" t="s">
        <v>359</v>
      </c>
      <c r="B38" s="149"/>
      <c r="C38" s="100"/>
    </row>
    <row r="39" spans="1:3" ht="15.75" customHeight="1">
      <c r="A39" s="100"/>
      <c r="B39" s="103"/>
      <c r="C39" s="100"/>
    </row>
    <row r="40" spans="1:3" ht="15.75" customHeight="1">
      <c r="A40" s="100"/>
      <c r="B40" s="103"/>
      <c r="C40" s="100"/>
    </row>
    <row r="41" spans="1:3" ht="15.75" customHeight="1">
      <c r="A41" s="100"/>
      <c r="B41" s="103"/>
      <c r="C41" s="100"/>
    </row>
    <row r="42" spans="1:3" ht="15.75" customHeight="1">
      <c r="A42" s="100"/>
      <c r="B42" s="103"/>
      <c r="C42" s="100"/>
    </row>
    <row r="43" spans="1:3" ht="15.75" customHeight="1">
      <c r="A43" s="100"/>
      <c r="B43" s="103"/>
      <c r="C43" s="100"/>
    </row>
    <row r="44" spans="1:3" ht="15.75" customHeight="1">
      <c r="A44" s="100"/>
      <c r="B44" s="103"/>
      <c r="C44" s="100"/>
    </row>
    <row r="45" spans="1:3" ht="15.75" customHeight="1">
      <c r="A45" s="100"/>
      <c r="B45" s="103"/>
      <c r="C45" s="100"/>
    </row>
    <row r="46" spans="1:3" ht="15.75" customHeight="1">
      <c r="A46" s="100"/>
      <c r="B46" s="103"/>
      <c r="C46" s="100"/>
    </row>
    <row r="47" spans="1:3" ht="15.75" customHeight="1">
      <c r="A47" s="100"/>
      <c r="B47" s="103"/>
      <c r="C47" s="100"/>
    </row>
    <row r="48" spans="1:3" ht="15.75" customHeight="1">
      <c r="A48" s="100"/>
      <c r="B48" s="103"/>
      <c r="C48" s="100"/>
    </row>
    <row r="49" spans="1:3" ht="15.75" customHeight="1">
      <c r="A49" s="100"/>
      <c r="B49" s="103"/>
      <c r="C49" s="100"/>
    </row>
    <row r="50" spans="1:3" ht="15.75" customHeight="1">
      <c r="A50" s="100"/>
      <c r="B50" s="103"/>
      <c r="C50" s="100"/>
    </row>
    <row r="51" spans="1:3" ht="15.75" customHeight="1">
      <c r="A51" s="100"/>
      <c r="B51" s="103"/>
      <c r="C51" s="100"/>
    </row>
    <row r="52" spans="1:3" ht="15.75" customHeight="1">
      <c r="A52" s="100"/>
      <c r="B52" s="103"/>
      <c r="C52" s="100"/>
    </row>
    <row r="53" spans="1:3" ht="15.75" customHeight="1">
      <c r="A53" s="100"/>
      <c r="B53" s="103"/>
      <c r="C53" s="100"/>
    </row>
    <row r="54" spans="1:3" ht="15.75" customHeight="1">
      <c r="A54" s="100"/>
      <c r="B54" s="103"/>
      <c r="C54" s="100"/>
    </row>
    <row r="55" spans="1:3" ht="15.75" customHeight="1">
      <c r="A55" s="100"/>
      <c r="B55" s="103"/>
      <c r="C55" s="100"/>
    </row>
    <row r="56" spans="1:3" ht="15.75" customHeight="1">
      <c r="A56" s="100"/>
      <c r="B56" s="103"/>
      <c r="C56" s="100"/>
    </row>
    <row r="57" spans="1:3" ht="15.75" customHeight="1">
      <c r="A57" s="100"/>
      <c r="B57" s="103"/>
      <c r="C57" s="100"/>
    </row>
    <row r="58" spans="1:3" ht="15.75" customHeight="1">
      <c r="A58" s="100"/>
      <c r="B58" s="103"/>
      <c r="C58" s="100"/>
    </row>
    <row r="59" spans="1:3" ht="15.75" customHeight="1">
      <c r="A59" s="100"/>
      <c r="B59" s="103"/>
      <c r="C59" s="100"/>
    </row>
    <row r="60" spans="1:3" ht="15.75" customHeight="1">
      <c r="B60" s="93"/>
    </row>
    <row r="61" spans="1:3" ht="15.75" customHeight="1">
      <c r="B61" s="93"/>
    </row>
    <row r="62" spans="1:3" ht="15.75" customHeight="1">
      <c r="B62" s="93"/>
    </row>
    <row r="63" spans="1:3" ht="15.75" customHeight="1">
      <c r="B63" s="93"/>
    </row>
    <row r="64" spans="1:3" ht="15.75" customHeight="1">
      <c r="B64" s="93"/>
    </row>
    <row r="65" spans="2:2" ht="15.75" customHeight="1">
      <c r="B65" s="93"/>
    </row>
    <row r="66" spans="2:2" ht="15.75" customHeight="1">
      <c r="B66" s="93"/>
    </row>
    <row r="67" spans="2:2" ht="15.75" customHeight="1">
      <c r="B67" s="93"/>
    </row>
    <row r="68" spans="2:2" ht="15.75" customHeight="1">
      <c r="B68" s="93"/>
    </row>
    <row r="69" spans="2:2" ht="15.75" customHeight="1">
      <c r="B69" s="93"/>
    </row>
    <row r="70" spans="2:2" ht="15.75" customHeight="1">
      <c r="B70" s="93"/>
    </row>
    <row r="71" spans="2:2" ht="15.75" customHeight="1">
      <c r="B71" s="93"/>
    </row>
    <row r="72" spans="2:2" ht="15.75" customHeight="1">
      <c r="B72" s="93"/>
    </row>
    <row r="73" spans="2:2" ht="15.75" customHeight="1">
      <c r="B73" s="93"/>
    </row>
    <row r="74" spans="2:2" ht="15.75" customHeight="1">
      <c r="B74" s="93"/>
    </row>
    <row r="75" spans="2:2" ht="15.75" customHeight="1">
      <c r="B75" s="93"/>
    </row>
    <row r="76" spans="2:2" ht="15.75" customHeight="1">
      <c r="B76" s="93"/>
    </row>
    <row r="77" spans="2:2" ht="15.75" customHeight="1">
      <c r="B77" s="93"/>
    </row>
    <row r="78" spans="2:2" ht="15.75" customHeight="1">
      <c r="B78" s="93"/>
    </row>
    <row r="79" spans="2:2" ht="15.75" customHeight="1">
      <c r="B79" s="93"/>
    </row>
    <row r="80" spans="2:2" ht="15.75" customHeight="1">
      <c r="B80" s="93"/>
    </row>
    <row r="81" spans="2:2" ht="15.75" customHeight="1">
      <c r="B81" s="93"/>
    </row>
    <row r="82" spans="2:2" ht="15.75" customHeight="1">
      <c r="B82" s="93"/>
    </row>
    <row r="83" spans="2:2" ht="15.75" customHeight="1">
      <c r="B83" s="93"/>
    </row>
    <row r="84" spans="2:2" ht="15.75" customHeight="1">
      <c r="B84" s="93"/>
    </row>
    <row r="85" spans="2:2" ht="15.75" customHeight="1">
      <c r="B85" s="93"/>
    </row>
    <row r="86" spans="2:2" ht="15.75" customHeight="1">
      <c r="B86" s="93"/>
    </row>
    <row r="87" spans="2:2" ht="15.75" customHeight="1">
      <c r="B87" s="93"/>
    </row>
    <row r="88" spans="2:2" ht="15.75" customHeight="1">
      <c r="B88" s="93"/>
    </row>
    <row r="89" spans="2:2" ht="15.75" customHeight="1">
      <c r="B89" s="93"/>
    </row>
    <row r="90" spans="2:2" ht="15.75" customHeight="1">
      <c r="B90" s="93"/>
    </row>
    <row r="91" spans="2:2" ht="15.75" customHeight="1">
      <c r="B91" s="93"/>
    </row>
    <row r="92" spans="2:2" ht="15.75" customHeight="1">
      <c r="B92" s="93"/>
    </row>
    <row r="93" spans="2:2" ht="15.75" customHeight="1">
      <c r="B93" s="93"/>
    </row>
    <row r="94" spans="2:2" ht="15.75" customHeight="1">
      <c r="B94" s="93"/>
    </row>
    <row r="95" spans="2:2" ht="15.75" customHeight="1">
      <c r="B95" s="93"/>
    </row>
    <row r="96" spans="2:2" ht="15.75" customHeight="1">
      <c r="B96" s="93"/>
    </row>
    <row r="97" spans="2:2" ht="15.75" customHeight="1">
      <c r="B97" s="93"/>
    </row>
    <row r="98" spans="2:2" ht="15.75" customHeight="1">
      <c r="B98" s="93"/>
    </row>
    <row r="99" spans="2:2" ht="15.75" customHeight="1">
      <c r="B99" s="93"/>
    </row>
    <row r="100" spans="2:2" ht="15.75" customHeight="1">
      <c r="B100" s="93"/>
    </row>
    <row r="101" spans="2:2" ht="15.75" customHeight="1">
      <c r="B101" s="93"/>
    </row>
    <row r="102" spans="2:2" ht="15.75" customHeight="1">
      <c r="B102" s="93"/>
    </row>
    <row r="103" spans="2:2" ht="15.75" customHeight="1">
      <c r="B103" s="93"/>
    </row>
    <row r="104" spans="2:2" ht="15.75" customHeight="1">
      <c r="B104" s="93"/>
    </row>
    <row r="105" spans="2:2" ht="15.75" customHeight="1">
      <c r="B105" s="93"/>
    </row>
    <row r="106" spans="2:2" ht="15.75" customHeight="1">
      <c r="B106" s="93"/>
    </row>
    <row r="107" spans="2:2" ht="15.75" customHeight="1">
      <c r="B107" s="93"/>
    </row>
    <row r="108" spans="2:2" ht="15.75" customHeight="1">
      <c r="B108" s="93"/>
    </row>
    <row r="109" spans="2:2" ht="15.75" customHeight="1">
      <c r="B109" s="93"/>
    </row>
    <row r="110" spans="2:2" ht="15.75" customHeight="1">
      <c r="B110" s="93"/>
    </row>
    <row r="111" spans="2:2" ht="15.75" customHeight="1">
      <c r="B111" s="93"/>
    </row>
    <row r="112" spans="2:2" ht="15.75" customHeight="1">
      <c r="B112" s="93"/>
    </row>
    <row r="113" spans="2:2" ht="15.75" customHeight="1">
      <c r="B113" s="93"/>
    </row>
    <row r="114" spans="2:2" ht="15.75" customHeight="1">
      <c r="B114" s="93"/>
    </row>
    <row r="115" spans="2:2" ht="15.75" customHeight="1">
      <c r="B115" s="93"/>
    </row>
    <row r="116" spans="2:2" ht="15.75" customHeight="1">
      <c r="B116" s="93"/>
    </row>
    <row r="117" spans="2:2" ht="15.75" customHeight="1">
      <c r="B117" s="93"/>
    </row>
    <row r="118" spans="2:2" ht="15.75" customHeight="1">
      <c r="B118" s="93"/>
    </row>
    <row r="119" spans="2:2" ht="15.75" customHeight="1">
      <c r="B119" s="93"/>
    </row>
    <row r="120" spans="2:2" ht="15.75" customHeight="1">
      <c r="B120" s="93"/>
    </row>
    <row r="121" spans="2:2" ht="15.75" customHeight="1">
      <c r="B121" s="93"/>
    </row>
    <row r="122" spans="2:2" ht="15.75" customHeight="1">
      <c r="B122" s="93"/>
    </row>
    <row r="123" spans="2:2" ht="15.75" customHeight="1">
      <c r="B123" s="93"/>
    </row>
    <row r="124" spans="2:2" ht="15.75" customHeight="1">
      <c r="B124" s="93"/>
    </row>
    <row r="125" spans="2:2" ht="15.75" customHeight="1">
      <c r="B125" s="93"/>
    </row>
    <row r="126" spans="2:2" ht="15.75" customHeight="1">
      <c r="B126" s="93"/>
    </row>
    <row r="127" spans="2:2" ht="15.75" customHeight="1">
      <c r="B127" s="93"/>
    </row>
    <row r="128" spans="2:2" ht="15.75" customHeight="1">
      <c r="B128" s="93"/>
    </row>
    <row r="129" spans="2:2" ht="15.75" customHeight="1">
      <c r="B129" s="93"/>
    </row>
    <row r="130" spans="2:2" ht="15.75" customHeight="1">
      <c r="B130" s="93"/>
    </row>
    <row r="131" spans="2:2" ht="15.75" customHeight="1">
      <c r="B131" s="93"/>
    </row>
    <row r="132" spans="2:2" ht="15.75" customHeight="1">
      <c r="B132" s="93"/>
    </row>
    <row r="133" spans="2:2" ht="15.75" customHeight="1">
      <c r="B133" s="93"/>
    </row>
    <row r="134" spans="2:2" ht="15.75" customHeight="1">
      <c r="B134" s="93"/>
    </row>
    <row r="135" spans="2:2" ht="15.75" customHeight="1">
      <c r="B135" s="93"/>
    </row>
    <row r="136" spans="2:2" ht="15.75" customHeight="1">
      <c r="B136" s="93"/>
    </row>
    <row r="137" spans="2:2" ht="15.75" customHeight="1">
      <c r="B137" s="93"/>
    </row>
    <row r="138" spans="2:2" ht="15.75" customHeight="1">
      <c r="B138" s="93"/>
    </row>
    <row r="139" spans="2:2" ht="15.75" customHeight="1">
      <c r="B139" s="93"/>
    </row>
    <row r="140" spans="2:2" ht="15.75" customHeight="1">
      <c r="B140" s="93"/>
    </row>
    <row r="141" spans="2:2" ht="15.75" customHeight="1">
      <c r="B141" s="93"/>
    </row>
    <row r="142" spans="2:2" ht="15.75" customHeight="1">
      <c r="B142" s="93"/>
    </row>
    <row r="143" spans="2:2" ht="15.75" customHeight="1">
      <c r="B143" s="93"/>
    </row>
    <row r="144" spans="2:2" ht="15.75" customHeight="1">
      <c r="B144" s="93"/>
    </row>
    <row r="145" spans="2:2" ht="15.75" customHeight="1">
      <c r="B145" s="93"/>
    </row>
    <row r="146" spans="2:2" ht="15.75" customHeight="1">
      <c r="B146" s="93"/>
    </row>
    <row r="147" spans="2:2" ht="15.75" customHeight="1">
      <c r="B147" s="93"/>
    </row>
    <row r="148" spans="2:2" ht="15.75" customHeight="1">
      <c r="B148" s="93"/>
    </row>
    <row r="149" spans="2:2" ht="15.75" customHeight="1">
      <c r="B149" s="93"/>
    </row>
    <row r="150" spans="2:2" ht="15.75" customHeight="1">
      <c r="B150" s="93"/>
    </row>
    <row r="151" spans="2:2" ht="15.75" customHeight="1">
      <c r="B151" s="93"/>
    </row>
    <row r="152" spans="2:2" ht="15.75" customHeight="1">
      <c r="B152" s="93"/>
    </row>
    <row r="153" spans="2:2" ht="15.75" customHeight="1">
      <c r="B153" s="93"/>
    </row>
    <row r="154" spans="2:2" ht="15.75" customHeight="1">
      <c r="B154" s="93"/>
    </row>
    <row r="155" spans="2:2" ht="15.75" customHeight="1">
      <c r="B155" s="93"/>
    </row>
    <row r="156" spans="2:2" ht="15.75" customHeight="1">
      <c r="B156" s="93"/>
    </row>
    <row r="157" spans="2:2" ht="15.75" customHeight="1">
      <c r="B157" s="93"/>
    </row>
    <row r="158" spans="2:2" ht="15.75" customHeight="1">
      <c r="B158" s="93"/>
    </row>
    <row r="159" spans="2:2" ht="15.75" customHeight="1">
      <c r="B159" s="93"/>
    </row>
    <row r="160" spans="2:2" ht="15.75" customHeight="1">
      <c r="B160" s="93"/>
    </row>
    <row r="161" spans="2:2" ht="15.75" customHeight="1">
      <c r="B161" s="93"/>
    </row>
    <row r="162" spans="2:2" ht="15.75" customHeight="1">
      <c r="B162" s="93"/>
    </row>
    <row r="163" spans="2:2" ht="15.75" customHeight="1">
      <c r="B163" s="93"/>
    </row>
    <row r="164" spans="2:2" ht="15.75" customHeight="1">
      <c r="B164" s="93"/>
    </row>
    <row r="165" spans="2:2" ht="15.75" customHeight="1">
      <c r="B165" s="93"/>
    </row>
    <row r="166" spans="2:2" ht="15.75" customHeight="1">
      <c r="B166" s="93"/>
    </row>
    <row r="167" spans="2:2" ht="15.75" customHeight="1">
      <c r="B167" s="93"/>
    </row>
    <row r="168" spans="2:2" ht="15.75" customHeight="1">
      <c r="B168" s="93"/>
    </row>
    <row r="169" spans="2:2" ht="15.75" customHeight="1">
      <c r="B169" s="93"/>
    </row>
    <row r="170" spans="2:2" ht="15.75" customHeight="1">
      <c r="B170" s="93"/>
    </row>
    <row r="171" spans="2:2" ht="15.75" customHeight="1">
      <c r="B171" s="93"/>
    </row>
    <row r="172" spans="2:2" ht="15.75" customHeight="1">
      <c r="B172" s="93"/>
    </row>
    <row r="173" spans="2:2" ht="15.75" customHeight="1">
      <c r="B173" s="93"/>
    </row>
    <row r="174" spans="2:2" ht="15.75" customHeight="1">
      <c r="B174" s="93"/>
    </row>
    <row r="175" spans="2:2" ht="15.75" customHeight="1">
      <c r="B175" s="93"/>
    </row>
    <row r="176" spans="2:2" ht="15.75" customHeight="1">
      <c r="B176" s="93"/>
    </row>
    <row r="177" spans="2:2" ht="15.75" customHeight="1">
      <c r="B177" s="93"/>
    </row>
    <row r="178" spans="2:2" ht="15.75" customHeight="1">
      <c r="B178" s="93"/>
    </row>
    <row r="179" spans="2:2" ht="15.75" customHeight="1">
      <c r="B179" s="93"/>
    </row>
    <row r="180" spans="2:2" ht="15.75" customHeight="1">
      <c r="B180" s="93"/>
    </row>
    <row r="181" spans="2:2" ht="15.75" customHeight="1">
      <c r="B181" s="93"/>
    </row>
    <row r="182" spans="2:2" ht="15.75" customHeight="1">
      <c r="B182" s="93"/>
    </row>
    <row r="183" spans="2:2" ht="15.75" customHeight="1">
      <c r="B183" s="93"/>
    </row>
    <row r="184" spans="2:2" ht="15.75" customHeight="1">
      <c r="B184" s="93"/>
    </row>
    <row r="185" spans="2:2" ht="15.75" customHeight="1">
      <c r="B185" s="93"/>
    </row>
    <row r="186" spans="2:2" ht="15.75" customHeight="1">
      <c r="B186" s="93"/>
    </row>
    <row r="187" spans="2:2" ht="15.75" customHeight="1">
      <c r="B187" s="93"/>
    </row>
    <row r="188" spans="2:2" ht="15.75" customHeight="1">
      <c r="B188" s="93"/>
    </row>
    <row r="189" spans="2:2" ht="15.75" customHeight="1">
      <c r="B189" s="93"/>
    </row>
    <row r="190" spans="2:2" ht="15.75" customHeight="1">
      <c r="B190" s="93"/>
    </row>
    <row r="191" spans="2:2" ht="15.75" customHeight="1">
      <c r="B191" s="93"/>
    </row>
    <row r="192" spans="2:2" ht="15.75" customHeight="1">
      <c r="B192" s="93"/>
    </row>
    <row r="193" spans="2:2" ht="15.75" customHeight="1">
      <c r="B193" s="93"/>
    </row>
    <row r="194" spans="2:2" ht="15.75" customHeight="1">
      <c r="B194" s="93"/>
    </row>
    <row r="195" spans="2:2" ht="15.75" customHeight="1">
      <c r="B195" s="93"/>
    </row>
    <row r="196" spans="2:2" ht="15.75" customHeight="1">
      <c r="B196" s="93"/>
    </row>
    <row r="197" spans="2:2" ht="15.75" customHeight="1">
      <c r="B197" s="93"/>
    </row>
    <row r="198" spans="2:2" ht="15.75" customHeight="1">
      <c r="B198" s="93"/>
    </row>
    <row r="199" spans="2:2" ht="15.75" customHeight="1">
      <c r="B199" s="93"/>
    </row>
    <row r="200" spans="2:2" ht="15.75" customHeight="1">
      <c r="B200" s="93"/>
    </row>
    <row r="201" spans="2:2" ht="15.75" customHeight="1">
      <c r="B201" s="93"/>
    </row>
    <row r="202" spans="2:2" ht="15.75" customHeight="1">
      <c r="B202" s="93"/>
    </row>
    <row r="203" spans="2:2" ht="15.75" customHeight="1">
      <c r="B203" s="93"/>
    </row>
    <row r="204" spans="2:2" ht="15.75" customHeight="1">
      <c r="B204" s="93"/>
    </row>
    <row r="205" spans="2:2" ht="15.75" customHeight="1">
      <c r="B205" s="93"/>
    </row>
    <row r="206" spans="2:2" ht="15.75" customHeight="1">
      <c r="B206" s="93"/>
    </row>
    <row r="207" spans="2:2" ht="15.75" customHeight="1">
      <c r="B207" s="93"/>
    </row>
    <row r="208" spans="2:2" ht="15.75" customHeight="1">
      <c r="B208" s="93"/>
    </row>
    <row r="209" spans="2:2" ht="15.75" customHeight="1">
      <c r="B209" s="93"/>
    </row>
    <row r="210" spans="2:2" ht="15.75" customHeight="1">
      <c r="B210" s="93"/>
    </row>
    <row r="211" spans="2:2" ht="15.75" customHeight="1">
      <c r="B211" s="93"/>
    </row>
    <row r="212" spans="2:2" ht="15.75" customHeight="1">
      <c r="B212" s="93"/>
    </row>
    <row r="213" spans="2:2" ht="15.75" customHeight="1">
      <c r="B213" s="93"/>
    </row>
    <row r="214" spans="2:2" ht="15.75" customHeight="1">
      <c r="B214" s="93"/>
    </row>
    <row r="215" spans="2:2" ht="15.75" customHeight="1">
      <c r="B215" s="93"/>
    </row>
    <row r="216" spans="2:2" ht="15.75" customHeight="1">
      <c r="B216" s="93"/>
    </row>
    <row r="217" spans="2:2" ht="15.75" customHeight="1">
      <c r="B217" s="93"/>
    </row>
    <row r="218" spans="2:2" ht="15.75" customHeight="1">
      <c r="B218" s="93"/>
    </row>
    <row r="219" spans="2:2" ht="15.75" customHeight="1">
      <c r="B219" s="93"/>
    </row>
    <row r="220" spans="2:2" ht="15.75" customHeight="1">
      <c r="B220" s="93"/>
    </row>
    <row r="221" spans="2:2" ht="15.75" customHeight="1">
      <c r="B221" s="93"/>
    </row>
    <row r="222" spans="2:2" ht="15.75" customHeight="1">
      <c r="B222" s="93"/>
    </row>
    <row r="223" spans="2:2" ht="15.75" customHeight="1">
      <c r="B223" s="93"/>
    </row>
    <row r="224" spans="2:2" ht="15.75" customHeight="1">
      <c r="B224" s="93"/>
    </row>
    <row r="225" spans="2:2" ht="15.75" customHeight="1">
      <c r="B225" s="93"/>
    </row>
    <row r="226" spans="2:2" ht="15.75" customHeight="1">
      <c r="B226" s="93"/>
    </row>
    <row r="227" spans="2:2" ht="15.75" customHeight="1">
      <c r="B227" s="93"/>
    </row>
    <row r="228" spans="2:2" ht="15.75" customHeight="1">
      <c r="B228" s="93"/>
    </row>
    <row r="229" spans="2:2" ht="15.75" customHeight="1">
      <c r="B229" s="93"/>
    </row>
    <row r="230" spans="2:2" ht="15.75" customHeight="1">
      <c r="B230" s="93"/>
    </row>
    <row r="231" spans="2:2" ht="15.75" customHeight="1">
      <c r="B231" s="93"/>
    </row>
    <row r="232" spans="2:2" ht="15.75" customHeight="1">
      <c r="B232" s="93"/>
    </row>
    <row r="233" spans="2:2" ht="15.75" customHeight="1">
      <c r="B233" s="93"/>
    </row>
    <row r="234" spans="2:2" ht="15.75" customHeight="1">
      <c r="B234" s="93"/>
    </row>
    <row r="235" spans="2:2" ht="15.75" customHeight="1">
      <c r="B235" s="93"/>
    </row>
    <row r="236" spans="2:2" ht="15.75" customHeight="1">
      <c r="B236" s="93"/>
    </row>
    <row r="237" spans="2:2" ht="15.75" customHeight="1">
      <c r="B237" s="93"/>
    </row>
    <row r="238" spans="2:2" ht="15.75" customHeight="1">
      <c r="B238" s="93"/>
    </row>
    <row r="239" spans="2:2" ht="15.75" customHeight="1">
      <c r="B239" s="93"/>
    </row>
    <row r="240" spans="2:2" ht="15.75" customHeight="1">
      <c r="B240" s="93"/>
    </row>
    <row r="241" spans="2:2" ht="15.75" customHeight="1">
      <c r="B241" s="93"/>
    </row>
    <row r="242" spans="2:2" ht="15.75" customHeight="1">
      <c r="B242" s="93"/>
    </row>
    <row r="243" spans="2:2" ht="15.75" customHeight="1">
      <c r="B243" s="93"/>
    </row>
    <row r="244" spans="2:2" ht="15.75" customHeight="1">
      <c r="B244" s="93"/>
    </row>
    <row r="245" spans="2:2" ht="15.75" customHeight="1">
      <c r="B245" s="93"/>
    </row>
    <row r="246" spans="2:2" ht="15.75" customHeight="1">
      <c r="B246" s="93"/>
    </row>
    <row r="247" spans="2:2" ht="15.75" customHeight="1">
      <c r="B247" s="93"/>
    </row>
    <row r="248" spans="2:2" ht="15.75" customHeight="1">
      <c r="B248" s="93"/>
    </row>
    <row r="249" spans="2:2" ht="15.75" customHeight="1">
      <c r="B249" s="93"/>
    </row>
    <row r="250" spans="2:2" ht="15.75" customHeight="1">
      <c r="B250" s="93"/>
    </row>
    <row r="251" spans="2:2" ht="15.75" customHeight="1">
      <c r="B251" s="93"/>
    </row>
    <row r="252" spans="2:2" ht="15.75" customHeight="1">
      <c r="B252" s="93"/>
    </row>
    <row r="253" spans="2:2" ht="15.75" customHeight="1">
      <c r="B253" s="93"/>
    </row>
    <row r="254" spans="2:2" ht="15.75" customHeight="1">
      <c r="B254" s="93"/>
    </row>
    <row r="255" spans="2:2" ht="15.75" customHeight="1">
      <c r="B255" s="93"/>
    </row>
    <row r="256" spans="2:2" ht="15.75" customHeight="1">
      <c r="B256" s="93"/>
    </row>
    <row r="257" spans="2:2" ht="15.75" customHeight="1">
      <c r="B257" s="93"/>
    </row>
    <row r="258" spans="2:2" ht="15.75" customHeight="1">
      <c r="B258" s="93"/>
    </row>
    <row r="259" spans="2:2" ht="15.75" customHeight="1">
      <c r="B259" s="93"/>
    </row>
    <row r="260" spans="2:2" ht="15.75" customHeight="1">
      <c r="B260" s="93"/>
    </row>
    <row r="261" spans="2:2" ht="15.75" customHeight="1">
      <c r="B261" s="93"/>
    </row>
    <row r="262" spans="2:2" ht="15.75" customHeight="1">
      <c r="B262" s="93"/>
    </row>
    <row r="263" spans="2:2" ht="15.75" customHeight="1">
      <c r="B263" s="93"/>
    </row>
    <row r="264" spans="2:2" ht="15.75" customHeight="1">
      <c r="B264" s="93"/>
    </row>
    <row r="265" spans="2:2" ht="15.75" customHeight="1">
      <c r="B265" s="93"/>
    </row>
    <row r="266" spans="2:2" ht="15.75" customHeight="1">
      <c r="B266" s="93"/>
    </row>
    <row r="267" spans="2:2" ht="15.75" customHeight="1">
      <c r="B267" s="93"/>
    </row>
    <row r="268" spans="2:2" ht="15.75" customHeight="1">
      <c r="B268" s="93"/>
    </row>
    <row r="269" spans="2:2" ht="15.75" customHeight="1">
      <c r="B269" s="93"/>
    </row>
    <row r="270" spans="2:2" ht="15.75" customHeight="1">
      <c r="B270" s="93"/>
    </row>
    <row r="271" spans="2:2" ht="15.75" customHeight="1">
      <c r="B271" s="93"/>
    </row>
    <row r="272" spans="2:2" ht="15.75" customHeight="1">
      <c r="B272" s="93"/>
    </row>
    <row r="273" spans="2:2" ht="15.75" customHeight="1">
      <c r="B273" s="93"/>
    </row>
    <row r="274" spans="2:2" ht="15.75" customHeight="1">
      <c r="B274" s="93"/>
    </row>
    <row r="275" spans="2:2" ht="15.75" customHeight="1">
      <c r="B275" s="93"/>
    </row>
    <row r="276" spans="2:2" ht="15.75" customHeight="1">
      <c r="B276" s="93"/>
    </row>
    <row r="277" spans="2:2" ht="15.75" customHeight="1">
      <c r="B277" s="93"/>
    </row>
    <row r="278" spans="2:2" ht="15.75" customHeight="1">
      <c r="B278" s="93"/>
    </row>
    <row r="279" spans="2:2" ht="15.75" customHeight="1">
      <c r="B279" s="93"/>
    </row>
    <row r="280" spans="2:2" ht="15.75" customHeight="1">
      <c r="B280" s="93"/>
    </row>
    <row r="281" spans="2:2" ht="15.75" customHeight="1">
      <c r="B281" s="93"/>
    </row>
    <row r="282" spans="2:2" ht="15.75" customHeight="1">
      <c r="B282" s="93"/>
    </row>
    <row r="283" spans="2:2" ht="15.75" customHeight="1">
      <c r="B283" s="93"/>
    </row>
    <row r="284" spans="2:2" ht="15.75" customHeight="1">
      <c r="B284" s="93"/>
    </row>
    <row r="285" spans="2:2" ht="15.75" customHeight="1">
      <c r="B285" s="93"/>
    </row>
    <row r="286" spans="2:2" ht="15.75" customHeight="1">
      <c r="B286" s="93"/>
    </row>
    <row r="287" spans="2:2" ht="15.75" customHeight="1">
      <c r="B287" s="93"/>
    </row>
    <row r="288" spans="2:2" ht="15.75" customHeight="1">
      <c r="B288" s="93"/>
    </row>
    <row r="289" spans="2:2" ht="15.75" customHeight="1">
      <c r="B289" s="93"/>
    </row>
    <row r="290" spans="2:2" ht="15.75" customHeight="1">
      <c r="B290" s="93"/>
    </row>
    <row r="291" spans="2:2" ht="15.75" customHeight="1">
      <c r="B291" s="93"/>
    </row>
    <row r="292" spans="2:2" ht="15.75" customHeight="1">
      <c r="B292" s="93"/>
    </row>
    <row r="293" spans="2:2" ht="15.75" customHeight="1">
      <c r="B293" s="93"/>
    </row>
    <row r="294" spans="2:2" ht="15.75" customHeight="1">
      <c r="B294" s="93"/>
    </row>
    <row r="295" spans="2:2" ht="15.75" customHeight="1">
      <c r="B295" s="93"/>
    </row>
    <row r="296" spans="2:2" ht="15.75" customHeight="1">
      <c r="B296" s="93"/>
    </row>
    <row r="297" spans="2:2" ht="15.75" customHeight="1">
      <c r="B297" s="93"/>
    </row>
    <row r="298" spans="2:2" ht="15.75" customHeight="1">
      <c r="B298" s="93"/>
    </row>
    <row r="299" spans="2:2" ht="15.75" customHeight="1">
      <c r="B299" s="93"/>
    </row>
    <row r="300" spans="2:2" ht="15.75" customHeight="1">
      <c r="B300" s="93"/>
    </row>
    <row r="301" spans="2:2" ht="15.75" customHeight="1">
      <c r="B301" s="93"/>
    </row>
    <row r="302" spans="2:2" ht="15.75" customHeight="1">
      <c r="B302" s="93"/>
    </row>
    <row r="303" spans="2:2" ht="15.75" customHeight="1">
      <c r="B303" s="93"/>
    </row>
    <row r="304" spans="2:2" ht="15.75" customHeight="1">
      <c r="B304" s="93"/>
    </row>
    <row r="305" spans="2:2" ht="15.75" customHeight="1">
      <c r="B305" s="93"/>
    </row>
    <row r="306" spans="2:2" ht="15.75" customHeight="1">
      <c r="B306" s="93"/>
    </row>
    <row r="307" spans="2:2" ht="15.75" customHeight="1">
      <c r="B307" s="93"/>
    </row>
    <row r="308" spans="2:2" ht="15.75" customHeight="1">
      <c r="B308" s="93"/>
    </row>
    <row r="309" spans="2:2" ht="15.75" customHeight="1">
      <c r="B309" s="93"/>
    </row>
    <row r="310" spans="2:2" ht="15.75" customHeight="1">
      <c r="B310" s="93"/>
    </row>
    <row r="311" spans="2:2" ht="15.75" customHeight="1">
      <c r="B311" s="93"/>
    </row>
    <row r="312" spans="2:2" ht="15.75" customHeight="1">
      <c r="B312" s="93"/>
    </row>
    <row r="313" spans="2:2" ht="15.75" customHeight="1">
      <c r="B313" s="93"/>
    </row>
    <row r="314" spans="2:2" ht="15.75" customHeight="1">
      <c r="B314" s="93"/>
    </row>
    <row r="315" spans="2:2" ht="15.75" customHeight="1">
      <c r="B315" s="93"/>
    </row>
    <row r="316" spans="2:2" ht="15.75" customHeight="1">
      <c r="B316" s="93"/>
    </row>
    <row r="317" spans="2:2" ht="15.75" customHeight="1">
      <c r="B317" s="93"/>
    </row>
    <row r="318" spans="2:2" ht="15.75" customHeight="1">
      <c r="B318" s="93"/>
    </row>
    <row r="319" spans="2:2" ht="15.75" customHeight="1">
      <c r="B319" s="93"/>
    </row>
    <row r="320" spans="2:2" ht="15.75" customHeight="1">
      <c r="B320" s="93"/>
    </row>
    <row r="321" spans="2:2" ht="15.75" customHeight="1">
      <c r="B321" s="93"/>
    </row>
    <row r="322" spans="2:2" ht="15.75" customHeight="1">
      <c r="B322" s="93"/>
    </row>
    <row r="323" spans="2:2" ht="15.75" customHeight="1">
      <c r="B323" s="93"/>
    </row>
    <row r="324" spans="2:2" ht="15.75" customHeight="1">
      <c r="B324" s="93"/>
    </row>
    <row r="325" spans="2:2" ht="15.75" customHeight="1">
      <c r="B325" s="93"/>
    </row>
    <row r="326" spans="2:2" ht="15.75" customHeight="1">
      <c r="B326" s="93"/>
    </row>
    <row r="327" spans="2:2" ht="15.75" customHeight="1">
      <c r="B327" s="93"/>
    </row>
    <row r="328" spans="2:2" ht="15.75" customHeight="1">
      <c r="B328" s="93"/>
    </row>
    <row r="329" spans="2:2" ht="15.75" customHeight="1">
      <c r="B329" s="93"/>
    </row>
    <row r="330" spans="2:2" ht="15.75" customHeight="1">
      <c r="B330" s="93"/>
    </row>
    <row r="331" spans="2:2" ht="15.75" customHeight="1">
      <c r="B331" s="93"/>
    </row>
    <row r="332" spans="2:2" ht="15.75" customHeight="1">
      <c r="B332" s="93"/>
    </row>
    <row r="333" spans="2:2" ht="15.75" customHeight="1">
      <c r="B333" s="93"/>
    </row>
    <row r="334" spans="2:2" ht="15.75" customHeight="1">
      <c r="B334" s="93"/>
    </row>
    <row r="335" spans="2:2" ht="15.75" customHeight="1">
      <c r="B335" s="93"/>
    </row>
    <row r="336" spans="2:2" ht="15.75" customHeight="1">
      <c r="B336" s="93"/>
    </row>
    <row r="337" spans="2:2" ht="15.75" customHeight="1">
      <c r="B337" s="93"/>
    </row>
    <row r="338" spans="2:2" ht="15.75" customHeight="1">
      <c r="B338" s="93"/>
    </row>
    <row r="339" spans="2:2" ht="15.75" customHeight="1">
      <c r="B339" s="93"/>
    </row>
    <row r="340" spans="2:2" ht="15.75" customHeight="1">
      <c r="B340" s="93"/>
    </row>
    <row r="341" spans="2:2" ht="15.75" customHeight="1">
      <c r="B341" s="93"/>
    </row>
    <row r="342" spans="2:2" ht="15.75" customHeight="1">
      <c r="B342" s="93"/>
    </row>
    <row r="343" spans="2:2" ht="15.75" customHeight="1">
      <c r="B343" s="93"/>
    </row>
    <row r="344" spans="2:2" ht="15.75" customHeight="1">
      <c r="B344" s="93"/>
    </row>
    <row r="345" spans="2:2" ht="15.75" customHeight="1">
      <c r="B345" s="93"/>
    </row>
    <row r="346" spans="2:2" ht="15.75" customHeight="1">
      <c r="B346" s="93"/>
    </row>
    <row r="347" spans="2:2" ht="15.75" customHeight="1">
      <c r="B347" s="93"/>
    </row>
    <row r="348" spans="2:2" ht="15.75" customHeight="1">
      <c r="B348" s="93"/>
    </row>
    <row r="349" spans="2:2" ht="15.75" customHeight="1">
      <c r="B349" s="93"/>
    </row>
    <row r="350" spans="2:2" ht="15.75" customHeight="1">
      <c r="B350" s="93"/>
    </row>
    <row r="351" spans="2:2" ht="15.75" customHeight="1">
      <c r="B351" s="93"/>
    </row>
    <row r="352" spans="2:2" ht="15.75" customHeight="1">
      <c r="B352" s="93"/>
    </row>
    <row r="353" spans="2:2" ht="15.75" customHeight="1">
      <c r="B353" s="93"/>
    </row>
    <row r="354" spans="2:2" ht="15.75" customHeight="1">
      <c r="B354" s="93"/>
    </row>
    <row r="355" spans="2:2" ht="15.75" customHeight="1">
      <c r="B355" s="93"/>
    </row>
    <row r="356" spans="2:2" ht="15.75" customHeight="1">
      <c r="B356" s="93"/>
    </row>
    <row r="357" spans="2:2" ht="15.75" customHeight="1">
      <c r="B357" s="93"/>
    </row>
    <row r="358" spans="2:2" ht="15.75" customHeight="1">
      <c r="B358" s="93"/>
    </row>
    <row r="359" spans="2:2" ht="15.75" customHeight="1">
      <c r="B359" s="93"/>
    </row>
    <row r="360" spans="2:2" ht="15.75" customHeight="1">
      <c r="B360" s="93"/>
    </row>
    <row r="361" spans="2:2" ht="15.75" customHeight="1">
      <c r="B361" s="93"/>
    </row>
    <row r="362" spans="2:2" ht="15.75" customHeight="1">
      <c r="B362" s="93"/>
    </row>
    <row r="363" spans="2:2" ht="15.75" customHeight="1">
      <c r="B363" s="93"/>
    </row>
    <row r="364" spans="2:2" ht="15.75" customHeight="1">
      <c r="B364" s="93"/>
    </row>
    <row r="365" spans="2:2" ht="15.75" customHeight="1">
      <c r="B365" s="93"/>
    </row>
    <row r="366" spans="2:2" ht="15.75" customHeight="1">
      <c r="B366" s="93"/>
    </row>
    <row r="367" spans="2:2" ht="15.75" customHeight="1">
      <c r="B367" s="93"/>
    </row>
    <row r="368" spans="2:2" ht="15.75" customHeight="1">
      <c r="B368" s="93"/>
    </row>
    <row r="369" spans="2:2" ht="15.75" customHeight="1">
      <c r="B369" s="93"/>
    </row>
    <row r="370" spans="2:2" ht="15.75" customHeight="1">
      <c r="B370" s="93"/>
    </row>
    <row r="371" spans="2:2" ht="15.75" customHeight="1">
      <c r="B371" s="93"/>
    </row>
    <row r="372" spans="2:2" ht="15.75" customHeight="1">
      <c r="B372" s="93"/>
    </row>
    <row r="373" spans="2:2" ht="15.75" customHeight="1">
      <c r="B373" s="93"/>
    </row>
    <row r="374" spans="2:2" ht="15.75" customHeight="1">
      <c r="B374" s="93"/>
    </row>
    <row r="375" spans="2:2" ht="15.75" customHeight="1">
      <c r="B375" s="93"/>
    </row>
    <row r="376" spans="2:2" ht="15.75" customHeight="1">
      <c r="B376" s="93"/>
    </row>
    <row r="377" spans="2:2" ht="15.75" customHeight="1">
      <c r="B377" s="93"/>
    </row>
    <row r="378" spans="2:2" ht="15.75" customHeight="1">
      <c r="B378" s="93"/>
    </row>
    <row r="379" spans="2:2" ht="15.75" customHeight="1">
      <c r="B379" s="93"/>
    </row>
    <row r="380" spans="2:2" ht="15.75" customHeight="1">
      <c r="B380" s="93"/>
    </row>
    <row r="381" spans="2:2" ht="15.75" customHeight="1">
      <c r="B381" s="93"/>
    </row>
    <row r="382" spans="2:2" ht="15.75" customHeight="1">
      <c r="B382" s="93"/>
    </row>
    <row r="383" spans="2:2" ht="15.75" customHeight="1">
      <c r="B383" s="93"/>
    </row>
    <row r="384" spans="2:2" ht="15.75" customHeight="1">
      <c r="B384" s="93"/>
    </row>
    <row r="385" spans="2:2" ht="15.75" customHeight="1">
      <c r="B385" s="93"/>
    </row>
    <row r="386" spans="2:2" ht="15.75" customHeight="1">
      <c r="B386" s="93"/>
    </row>
    <row r="387" spans="2:2" ht="15.75" customHeight="1">
      <c r="B387" s="93"/>
    </row>
    <row r="388" spans="2:2" ht="15.75" customHeight="1">
      <c r="B388" s="93"/>
    </row>
    <row r="389" spans="2:2" ht="15.75" customHeight="1">
      <c r="B389" s="93"/>
    </row>
    <row r="390" spans="2:2" ht="15.75" customHeight="1">
      <c r="B390" s="93"/>
    </row>
    <row r="391" spans="2:2" ht="15.75" customHeight="1">
      <c r="B391" s="93"/>
    </row>
    <row r="392" spans="2:2" ht="15.75" customHeight="1">
      <c r="B392" s="93"/>
    </row>
    <row r="393" spans="2:2" ht="15.75" customHeight="1">
      <c r="B393" s="93"/>
    </row>
    <row r="394" spans="2:2" ht="15.75" customHeight="1">
      <c r="B394" s="93"/>
    </row>
    <row r="395" spans="2:2" ht="15.75" customHeight="1">
      <c r="B395" s="93"/>
    </row>
    <row r="396" spans="2:2" ht="15.75" customHeight="1">
      <c r="B396" s="93"/>
    </row>
    <row r="397" spans="2:2" ht="15.75" customHeight="1">
      <c r="B397" s="93"/>
    </row>
    <row r="398" spans="2:2" ht="15.75" customHeight="1">
      <c r="B398" s="93"/>
    </row>
    <row r="399" spans="2:2" ht="15.75" customHeight="1">
      <c r="B399" s="93"/>
    </row>
    <row r="400" spans="2:2" ht="15.75" customHeight="1">
      <c r="B400" s="93"/>
    </row>
    <row r="401" spans="2:2" ht="15.75" customHeight="1">
      <c r="B401" s="93"/>
    </row>
    <row r="402" spans="2:2" ht="15.75" customHeight="1">
      <c r="B402" s="93"/>
    </row>
    <row r="403" spans="2:2" ht="15.75" customHeight="1">
      <c r="B403" s="93"/>
    </row>
    <row r="404" spans="2:2" ht="15.75" customHeight="1">
      <c r="B404" s="93"/>
    </row>
    <row r="405" spans="2:2" ht="15.75" customHeight="1">
      <c r="B405" s="93"/>
    </row>
    <row r="406" spans="2:2" ht="15.75" customHeight="1">
      <c r="B406" s="93"/>
    </row>
    <row r="407" spans="2:2" ht="15.75" customHeight="1">
      <c r="B407" s="93"/>
    </row>
    <row r="408" spans="2:2" ht="15.75" customHeight="1">
      <c r="B408" s="93"/>
    </row>
    <row r="409" spans="2:2" ht="15.75" customHeight="1">
      <c r="B409" s="93"/>
    </row>
    <row r="410" spans="2:2" ht="15.75" customHeight="1">
      <c r="B410" s="93"/>
    </row>
    <row r="411" spans="2:2" ht="15.75" customHeight="1">
      <c r="B411" s="93"/>
    </row>
    <row r="412" spans="2:2" ht="15.75" customHeight="1">
      <c r="B412" s="93"/>
    </row>
    <row r="413" spans="2:2" ht="15.75" customHeight="1">
      <c r="B413" s="93"/>
    </row>
    <row r="414" spans="2:2" ht="15.75" customHeight="1">
      <c r="B414" s="93"/>
    </row>
    <row r="415" spans="2:2" ht="15.75" customHeight="1">
      <c r="B415" s="93"/>
    </row>
    <row r="416" spans="2:2" ht="15.75" customHeight="1">
      <c r="B416" s="93"/>
    </row>
    <row r="417" spans="2:2" ht="15.75" customHeight="1">
      <c r="B417" s="93"/>
    </row>
    <row r="418" spans="2:2" ht="15.75" customHeight="1">
      <c r="B418" s="93"/>
    </row>
    <row r="419" spans="2:2" ht="15.75" customHeight="1">
      <c r="B419" s="93"/>
    </row>
    <row r="420" spans="2:2" ht="15.75" customHeight="1">
      <c r="B420" s="93"/>
    </row>
    <row r="421" spans="2:2" ht="15.75" customHeight="1">
      <c r="B421" s="93"/>
    </row>
    <row r="422" spans="2:2" ht="15.75" customHeight="1">
      <c r="B422" s="93"/>
    </row>
    <row r="423" spans="2:2" ht="15.75" customHeight="1">
      <c r="B423" s="93"/>
    </row>
    <row r="424" spans="2:2" ht="15.75" customHeight="1">
      <c r="B424" s="93"/>
    </row>
    <row r="425" spans="2:2" ht="15.75" customHeight="1">
      <c r="B425" s="93"/>
    </row>
    <row r="426" spans="2:2" ht="15.75" customHeight="1">
      <c r="B426" s="93"/>
    </row>
    <row r="427" spans="2:2" ht="15.75" customHeight="1">
      <c r="B427" s="93"/>
    </row>
    <row r="428" spans="2:2" ht="15.75" customHeight="1">
      <c r="B428" s="93"/>
    </row>
    <row r="429" spans="2:2" ht="15.75" customHeight="1">
      <c r="B429" s="93"/>
    </row>
    <row r="430" spans="2:2" ht="15.75" customHeight="1">
      <c r="B430" s="93"/>
    </row>
    <row r="431" spans="2:2" ht="15.75" customHeight="1">
      <c r="B431" s="93"/>
    </row>
    <row r="432" spans="2:2" ht="15.75" customHeight="1">
      <c r="B432" s="93"/>
    </row>
    <row r="433" spans="2:2" ht="15.75" customHeight="1">
      <c r="B433" s="93"/>
    </row>
    <row r="434" spans="2:2" ht="15.75" customHeight="1">
      <c r="B434" s="93"/>
    </row>
    <row r="435" spans="2:2" ht="15.75" customHeight="1">
      <c r="B435" s="93"/>
    </row>
    <row r="436" spans="2:2" ht="15.75" customHeight="1">
      <c r="B436" s="93"/>
    </row>
    <row r="437" spans="2:2" ht="15.75" customHeight="1">
      <c r="B437" s="93"/>
    </row>
    <row r="438" spans="2:2" ht="15.75" customHeight="1">
      <c r="B438" s="93"/>
    </row>
    <row r="439" spans="2:2" ht="15.75" customHeight="1">
      <c r="B439" s="93"/>
    </row>
    <row r="440" spans="2:2" ht="15.75" customHeight="1">
      <c r="B440" s="93"/>
    </row>
    <row r="441" spans="2:2" ht="15.75" customHeight="1">
      <c r="B441" s="93"/>
    </row>
    <row r="442" spans="2:2" ht="15.75" customHeight="1">
      <c r="B442" s="93"/>
    </row>
    <row r="443" spans="2:2" ht="15.75" customHeight="1">
      <c r="B443" s="93"/>
    </row>
    <row r="444" spans="2:2" ht="15.75" customHeight="1">
      <c r="B444" s="93"/>
    </row>
    <row r="445" spans="2:2" ht="15.75" customHeight="1">
      <c r="B445" s="93"/>
    </row>
    <row r="446" spans="2:2" ht="15.75" customHeight="1">
      <c r="B446" s="93"/>
    </row>
    <row r="447" spans="2:2" ht="15.75" customHeight="1">
      <c r="B447" s="93"/>
    </row>
    <row r="448" spans="2:2" ht="15.75" customHeight="1">
      <c r="B448" s="93"/>
    </row>
    <row r="449" spans="2:2" ht="15.75" customHeight="1">
      <c r="B449" s="93"/>
    </row>
    <row r="450" spans="2:2" ht="15.75" customHeight="1">
      <c r="B450" s="93"/>
    </row>
    <row r="451" spans="2:2" ht="15.75" customHeight="1">
      <c r="B451" s="93"/>
    </row>
    <row r="452" spans="2:2" ht="15.75" customHeight="1">
      <c r="B452" s="93"/>
    </row>
    <row r="453" spans="2:2" ht="15.75" customHeight="1">
      <c r="B453" s="93"/>
    </row>
    <row r="454" spans="2:2" ht="15.75" customHeight="1">
      <c r="B454" s="93"/>
    </row>
    <row r="455" spans="2:2" ht="15.75" customHeight="1">
      <c r="B455" s="93"/>
    </row>
    <row r="456" spans="2:2" ht="15.75" customHeight="1">
      <c r="B456" s="93"/>
    </row>
    <row r="457" spans="2:2" ht="15.75" customHeight="1">
      <c r="B457" s="93"/>
    </row>
    <row r="458" spans="2:2" ht="15.75" customHeight="1">
      <c r="B458" s="93"/>
    </row>
    <row r="459" spans="2:2" ht="15.75" customHeight="1">
      <c r="B459" s="93"/>
    </row>
    <row r="460" spans="2:2" ht="15.75" customHeight="1">
      <c r="B460" s="93"/>
    </row>
    <row r="461" spans="2:2" ht="15.75" customHeight="1">
      <c r="B461" s="93"/>
    </row>
    <row r="462" spans="2:2" ht="15.75" customHeight="1">
      <c r="B462" s="93"/>
    </row>
    <row r="463" spans="2:2" ht="15.75" customHeight="1">
      <c r="B463" s="93"/>
    </row>
    <row r="464" spans="2:2" ht="15.75" customHeight="1">
      <c r="B464" s="93"/>
    </row>
    <row r="465" spans="2:2" ht="15.75" customHeight="1">
      <c r="B465" s="93"/>
    </row>
    <row r="466" spans="2:2" ht="15.75" customHeight="1">
      <c r="B466" s="93"/>
    </row>
    <row r="467" spans="2:2" ht="15.75" customHeight="1">
      <c r="B467" s="93"/>
    </row>
    <row r="468" spans="2:2" ht="15.75" customHeight="1">
      <c r="B468" s="93"/>
    </row>
    <row r="469" spans="2:2" ht="15.75" customHeight="1">
      <c r="B469" s="93"/>
    </row>
    <row r="470" spans="2:2" ht="15.75" customHeight="1">
      <c r="B470" s="93"/>
    </row>
    <row r="471" spans="2:2" ht="15.75" customHeight="1">
      <c r="B471" s="93"/>
    </row>
    <row r="472" spans="2:2" ht="15.75" customHeight="1">
      <c r="B472" s="93"/>
    </row>
    <row r="473" spans="2:2" ht="15.75" customHeight="1">
      <c r="B473" s="93"/>
    </row>
    <row r="474" spans="2:2" ht="15.75" customHeight="1">
      <c r="B474" s="93"/>
    </row>
    <row r="475" spans="2:2" ht="15.75" customHeight="1">
      <c r="B475" s="93"/>
    </row>
    <row r="476" spans="2:2" ht="15.75" customHeight="1">
      <c r="B476" s="93"/>
    </row>
    <row r="477" spans="2:2" ht="15.75" customHeight="1">
      <c r="B477" s="93"/>
    </row>
    <row r="478" spans="2:2" ht="15.75" customHeight="1">
      <c r="B478" s="93"/>
    </row>
    <row r="479" spans="2:2" ht="15.75" customHeight="1">
      <c r="B479" s="93"/>
    </row>
    <row r="480" spans="2:2" ht="15.75" customHeight="1">
      <c r="B480" s="93"/>
    </row>
    <row r="481" spans="2:2" ht="15.75" customHeight="1">
      <c r="B481" s="93"/>
    </row>
    <row r="482" spans="2:2" ht="15.75" customHeight="1">
      <c r="B482" s="93"/>
    </row>
    <row r="483" spans="2:2" ht="15.75" customHeight="1">
      <c r="B483" s="93"/>
    </row>
    <row r="484" spans="2:2" ht="15.75" customHeight="1">
      <c r="B484" s="93"/>
    </row>
    <row r="485" spans="2:2" ht="15.75" customHeight="1">
      <c r="B485" s="93"/>
    </row>
    <row r="486" spans="2:2" ht="15.75" customHeight="1">
      <c r="B486" s="93"/>
    </row>
    <row r="487" spans="2:2" ht="15.75" customHeight="1">
      <c r="B487" s="93"/>
    </row>
    <row r="488" spans="2:2" ht="15.75" customHeight="1">
      <c r="B488" s="93"/>
    </row>
    <row r="489" spans="2:2" ht="15.75" customHeight="1">
      <c r="B489" s="93"/>
    </row>
    <row r="490" spans="2:2" ht="15.75" customHeight="1">
      <c r="B490" s="93"/>
    </row>
    <row r="491" spans="2:2" ht="15.75" customHeight="1">
      <c r="B491" s="93"/>
    </row>
    <row r="492" spans="2:2" ht="15.75" customHeight="1">
      <c r="B492" s="93"/>
    </row>
    <row r="493" spans="2:2" ht="15.75" customHeight="1">
      <c r="B493" s="93"/>
    </row>
    <row r="494" spans="2:2" ht="15.75" customHeight="1">
      <c r="B494" s="93"/>
    </row>
    <row r="495" spans="2:2" ht="15.75" customHeight="1">
      <c r="B495" s="93"/>
    </row>
    <row r="496" spans="2:2" ht="15.75" customHeight="1">
      <c r="B496" s="93"/>
    </row>
    <row r="497" spans="2:2" ht="15.75" customHeight="1">
      <c r="B497" s="93"/>
    </row>
    <row r="498" spans="2:2" ht="15.75" customHeight="1">
      <c r="B498" s="93"/>
    </row>
    <row r="499" spans="2:2" ht="15.75" customHeight="1">
      <c r="B499" s="93"/>
    </row>
    <row r="500" spans="2:2" ht="15.75" customHeight="1">
      <c r="B500" s="93"/>
    </row>
    <row r="501" spans="2:2" ht="15.75" customHeight="1">
      <c r="B501" s="93"/>
    </row>
    <row r="502" spans="2:2" ht="15.75" customHeight="1">
      <c r="B502" s="93"/>
    </row>
    <row r="503" spans="2:2" ht="15.75" customHeight="1">
      <c r="B503" s="93"/>
    </row>
    <row r="504" spans="2:2" ht="15.75" customHeight="1">
      <c r="B504" s="93"/>
    </row>
    <row r="505" spans="2:2" ht="15.75" customHeight="1">
      <c r="B505" s="93"/>
    </row>
    <row r="506" spans="2:2" ht="15.75" customHeight="1">
      <c r="B506" s="93"/>
    </row>
    <row r="507" spans="2:2" ht="15.75" customHeight="1">
      <c r="B507" s="93"/>
    </row>
    <row r="508" spans="2:2" ht="15.75" customHeight="1">
      <c r="B508" s="93"/>
    </row>
    <row r="509" spans="2:2" ht="15.75" customHeight="1">
      <c r="B509" s="93"/>
    </row>
    <row r="510" spans="2:2" ht="15.75" customHeight="1">
      <c r="B510" s="93"/>
    </row>
    <row r="511" spans="2:2" ht="15.75" customHeight="1">
      <c r="B511" s="93"/>
    </row>
    <row r="512" spans="2:2" ht="15.75" customHeight="1">
      <c r="B512" s="93"/>
    </row>
    <row r="513" spans="2:2" ht="15.75" customHeight="1">
      <c r="B513" s="93"/>
    </row>
    <row r="514" spans="2:2" ht="15.75" customHeight="1">
      <c r="B514" s="93"/>
    </row>
    <row r="515" spans="2:2" ht="15.75" customHeight="1">
      <c r="B515" s="93"/>
    </row>
    <row r="516" spans="2:2" ht="15.75" customHeight="1">
      <c r="B516" s="93"/>
    </row>
    <row r="517" spans="2:2" ht="15.75" customHeight="1">
      <c r="B517" s="93"/>
    </row>
    <row r="518" spans="2:2" ht="15.75" customHeight="1">
      <c r="B518" s="93"/>
    </row>
    <row r="519" spans="2:2" ht="15.75" customHeight="1">
      <c r="B519" s="93"/>
    </row>
    <row r="520" spans="2:2" ht="15.75" customHeight="1">
      <c r="B520" s="93"/>
    </row>
    <row r="521" spans="2:2" ht="15.75" customHeight="1">
      <c r="B521" s="93"/>
    </row>
    <row r="522" spans="2:2" ht="15.75" customHeight="1">
      <c r="B522" s="93"/>
    </row>
    <row r="523" spans="2:2" ht="15.75" customHeight="1">
      <c r="B523" s="93"/>
    </row>
    <row r="524" spans="2:2" ht="15.75" customHeight="1">
      <c r="B524" s="93"/>
    </row>
    <row r="525" spans="2:2" ht="15.75" customHeight="1">
      <c r="B525" s="93"/>
    </row>
    <row r="526" spans="2:2" ht="15.75" customHeight="1">
      <c r="B526" s="93"/>
    </row>
    <row r="527" spans="2:2" ht="15.75" customHeight="1">
      <c r="B527" s="93"/>
    </row>
    <row r="528" spans="2:2" ht="15.75" customHeight="1">
      <c r="B528" s="93"/>
    </row>
    <row r="529" spans="2:2" ht="15.75" customHeight="1">
      <c r="B529" s="93"/>
    </row>
    <row r="530" spans="2:2" ht="15.75" customHeight="1">
      <c r="B530" s="93"/>
    </row>
    <row r="531" spans="2:2" ht="15.75" customHeight="1">
      <c r="B531" s="93"/>
    </row>
    <row r="532" spans="2:2" ht="15.75" customHeight="1">
      <c r="B532" s="93"/>
    </row>
    <row r="533" spans="2:2" ht="15.75" customHeight="1">
      <c r="B533" s="93"/>
    </row>
    <row r="534" spans="2:2" ht="15.75" customHeight="1">
      <c r="B534" s="93"/>
    </row>
    <row r="535" spans="2:2" ht="15.75" customHeight="1">
      <c r="B535" s="93"/>
    </row>
    <row r="536" spans="2:2" ht="15.75" customHeight="1">
      <c r="B536" s="93"/>
    </row>
    <row r="537" spans="2:2" ht="15.75" customHeight="1">
      <c r="B537" s="93"/>
    </row>
    <row r="538" spans="2:2" ht="15.75" customHeight="1">
      <c r="B538" s="93"/>
    </row>
    <row r="539" spans="2:2" ht="15.75" customHeight="1">
      <c r="B539" s="93"/>
    </row>
    <row r="540" spans="2:2" ht="15.75" customHeight="1">
      <c r="B540" s="93"/>
    </row>
    <row r="541" spans="2:2" ht="15.75" customHeight="1">
      <c r="B541" s="93"/>
    </row>
    <row r="542" spans="2:2" ht="15.75" customHeight="1">
      <c r="B542" s="93"/>
    </row>
    <row r="543" spans="2:2" ht="15.75" customHeight="1">
      <c r="B543" s="93"/>
    </row>
    <row r="544" spans="2:2" ht="15.75" customHeight="1">
      <c r="B544" s="93"/>
    </row>
    <row r="545" spans="2:2" ht="15.75" customHeight="1">
      <c r="B545" s="93"/>
    </row>
    <row r="546" spans="2:2" ht="15.75" customHeight="1">
      <c r="B546" s="93"/>
    </row>
    <row r="547" spans="2:2" ht="15.75" customHeight="1">
      <c r="B547" s="93"/>
    </row>
    <row r="548" spans="2:2" ht="15.75" customHeight="1">
      <c r="B548" s="93"/>
    </row>
    <row r="549" spans="2:2" ht="15.75" customHeight="1">
      <c r="B549" s="93"/>
    </row>
    <row r="550" spans="2:2" ht="15.75" customHeight="1">
      <c r="B550" s="93"/>
    </row>
    <row r="551" spans="2:2" ht="15.75" customHeight="1">
      <c r="B551" s="93"/>
    </row>
    <row r="552" spans="2:2" ht="15.75" customHeight="1">
      <c r="B552" s="93"/>
    </row>
    <row r="553" spans="2:2" ht="15.75" customHeight="1">
      <c r="B553" s="93"/>
    </row>
    <row r="554" spans="2:2" ht="15.75" customHeight="1">
      <c r="B554" s="93"/>
    </row>
    <row r="555" spans="2:2" ht="15.75" customHeight="1">
      <c r="B555" s="93"/>
    </row>
    <row r="556" spans="2:2" ht="15.75" customHeight="1">
      <c r="B556" s="93"/>
    </row>
    <row r="557" spans="2:2" ht="15.75" customHeight="1">
      <c r="B557" s="93"/>
    </row>
    <row r="558" spans="2:2" ht="15.75" customHeight="1">
      <c r="B558" s="93"/>
    </row>
    <row r="559" spans="2:2" ht="15.75" customHeight="1">
      <c r="B559" s="93"/>
    </row>
    <row r="560" spans="2:2" ht="15.75" customHeight="1">
      <c r="B560" s="93"/>
    </row>
    <row r="561" spans="2:2" ht="15.75" customHeight="1">
      <c r="B561" s="93"/>
    </row>
    <row r="562" spans="2:2" ht="15.75" customHeight="1">
      <c r="B562" s="93"/>
    </row>
    <row r="563" spans="2:2" ht="15.75" customHeight="1">
      <c r="B563" s="93"/>
    </row>
    <row r="564" spans="2:2" ht="15.75" customHeight="1">
      <c r="B564" s="93"/>
    </row>
    <row r="565" spans="2:2" ht="15.75" customHeight="1">
      <c r="B565" s="93"/>
    </row>
    <row r="566" spans="2:2" ht="15.75" customHeight="1">
      <c r="B566" s="93"/>
    </row>
    <row r="567" spans="2:2" ht="15.75" customHeight="1">
      <c r="B567" s="93"/>
    </row>
    <row r="568" spans="2:2" ht="15.75" customHeight="1">
      <c r="B568" s="93"/>
    </row>
    <row r="569" spans="2:2" ht="15.75" customHeight="1">
      <c r="B569" s="93"/>
    </row>
    <row r="570" spans="2:2" ht="15.75" customHeight="1">
      <c r="B570" s="93"/>
    </row>
    <row r="571" spans="2:2" ht="15.75" customHeight="1">
      <c r="B571" s="93"/>
    </row>
    <row r="572" spans="2:2" ht="15.75" customHeight="1">
      <c r="B572" s="93"/>
    </row>
    <row r="573" spans="2:2" ht="15.75" customHeight="1">
      <c r="B573" s="93"/>
    </row>
    <row r="574" spans="2:2" ht="15.75" customHeight="1">
      <c r="B574" s="93"/>
    </row>
    <row r="575" spans="2:2" ht="15.75" customHeight="1">
      <c r="B575" s="93"/>
    </row>
    <row r="576" spans="2:2" ht="15.75" customHeight="1">
      <c r="B576" s="93"/>
    </row>
    <row r="577" spans="2:2" ht="15.75" customHeight="1">
      <c r="B577" s="93"/>
    </row>
    <row r="578" spans="2:2" ht="15.75" customHeight="1">
      <c r="B578" s="93"/>
    </row>
    <row r="579" spans="2:2" ht="15.75" customHeight="1">
      <c r="B579" s="93"/>
    </row>
    <row r="580" spans="2:2" ht="15.75" customHeight="1">
      <c r="B580" s="93"/>
    </row>
    <row r="581" spans="2:2" ht="15.75" customHeight="1">
      <c r="B581" s="93"/>
    </row>
    <row r="582" spans="2:2" ht="15.75" customHeight="1">
      <c r="B582" s="93"/>
    </row>
    <row r="583" spans="2:2" ht="15.75" customHeight="1">
      <c r="B583" s="93"/>
    </row>
    <row r="584" spans="2:2" ht="15.75" customHeight="1">
      <c r="B584" s="93"/>
    </row>
    <row r="585" spans="2:2" ht="15.75" customHeight="1">
      <c r="B585" s="93"/>
    </row>
    <row r="586" spans="2:2" ht="15.75" customHeight="1">
      <c r="B586" s="93"/>
    </row>
    <row r="587" spans="2:2" ht="15.75" customHeight="1">
      <c r="B587" s="93"/>
    </row>
    <row r="588" spans="2:2" ht="15.75" customHeight="1">
      <c r="B588" s="93"/>
    </row>
    <row r="589" spans="2:2" ht="15.75" customHeight="1">
      <c r="B589" s="93"/>
    </row>
    <row r="590" spans="2:2" ht="15.75" customHeight="1">
      <c r="B590" s="93"/>
    </row>
    <row r="591" spans="2:2" ht="15.75" customHeight="1">
      <c r="B591" s="93"/>
    </row>
    <row r="592" spans="2:2" ht="15.75" customHeight="1">
      <c r="B592" s="93"/>
    </row>
    <row r="593" spans="2:2" ht="15.75" customHeight="1">
      <c r="B593" s="93"/>
    </row>
    <row r="594" spans="2:2" ht="15.75" customHeight="1">
      <c r="B594" s="93"/>
    </row>
    <row r="595" spans="2:2" ht="15.75" customHeight="1">
      <c r="B595" s="93"/>
    </row>
    <row r="596" spans="2:2" ht="15.75" customHeight="1">
      <c r="B596" s="93"/>
    </row>
    <row r="597" spans="2:2" ht="15.75" customHeight="1">
      <c r="B597" s="93"/>
    </row>
    <row r="598" spans="2:2" ht="15.75" customHeight="1">
      <c r="B598" s="93"/>
    </row>
    <row r="599" spans="2:2" ht="15.75" customHeight="1">
      <c r="B599" s="93"/>
    </row>
    <row r="600" spans="2:2" ht="15.75" customHeight="1">
      <c r="B600" s="93"/>
    </row>
    <row r="601" spans="2:2" ht="15.75" customHeight="1">
      <c r="B601" s="93"/>
    </row>
    <row r="602" spans="2:2" ht="15.75" customHeight="1">
      <c r="B602" s="93"/>
    </row>
    <row r="603" spans="2:2" ht="15.75" customHeight="1">
      <c r="B603" s="93"/>
    </row>
    <row r="604" spans="2:2" ht="15.75" customHeight="1">
      <c r="B604" s="93"/>
    </row>
    <row r="605" spans="2:2" ht="15.75" customHeight="1">
      <c r="B605" s="93"/>
    </row>
    <row r="606" spans="2:2" ht="15.75" customHeight="1">
      <c r="B606" s="93"/>
    </row>
    <row r="607" spans="2:2" ht="15.75" customHeight="1">
      <c r="B607" s="93"/>
    </row>
    <row r="608" spans="2:2" ht="15.75" customHeight="1">
      <c r="B608" s="93"/>
    </row>
    <row r="609" spans="2:2" ht="15.75" customHeight="1">
      <c r="B609" s="93"/>
    </row>
    <row r="610" spans="2:2" ht="15.75" customHeight="1">
      <c r="B610" s="93"/>
    </row>
    <row r="611" spans="2:2" ht="15.75" customHeight="1">
      <c r="B611" s="93"/>
    </row>
    <row r="612" spans="2:2" ht="15.75" customHeight="1">
      <c r="B612" s="93"/>
    </row>
    <row r="613" spans="2:2" ht="15.75" customHeight="1">
      <c r="B613" s="93"/>
    </row>
    <row r="614" spans="2:2" ht="15.75" customHeight="1">
      <c r="B614" s="93"/>
    </row>
    <row r="615" spans="2:2" ht="15.75" customHeight="1">
      <c r="B615" s="93"/>
    </row>
    <row r="616" spans="2:2" ht="15.75" customHeight="1">
      <c r="B616" s="93"/>
    </row>
    <row r="617" spans="2:2" ht="15.75" customHeight="1">
      <c r="B617" s="93"/>
    </row>
    <row r="618" spans="2:2" ht="15.75" customHeight="1">
      <c r="B618" s="93"/>
    </row>
    <row r="619" spans="2:2" ht="15.75" customHeight="1">
      <c r="B619" s="93"/>
    </row>
    <row r="620" spans="2:2" ht="15.75" customHeight="1">
      <c r="B620" s="93"/>
    </row>
    <row r="621" spans="2:2" ht="15.75" customHeight="1">
      <c r="B621" s="93"/>
    </row>
    <row r="622" spans="2:2" ht="15.75" customHeight="1">
      <c r="B622" s="93"/>
    </row>
    <row r="623" spans="2:2" ht="15.75" customHeight="1">
      <c r="B623" s="93"/>
    </row>
    <row r="624" spans="2:2" ht="15.75" customHeight="1">
      <c r="B624" s="93"/>
    </row>
    <row r="625" spans="2:2" ht="15.75" customHeight="1">
      <c r="B625" s="93"/>
    </row>
    <row r="626" spans="2:2" ht="15.75" customHeight="1">
      <c r="B626" s="93"/>
    </row>
    <row r="627" spans="2:2" ht="15.75" customHeight="1">
      <c r="B627" s="93"/>
    </row>
    <row r="628" spans="2:2" ht="15.75" customHeight="1">
      <c r="B628" s="93"/>
    </row>
    <row r="629" spans="2:2" ht="15.75" customHeight="1">
      <c r="B629" s="93"/>
    </row>
    <row r="630" spans="2:2" ht="15.75" customHeight="1">
      <c r="B630" s="93"/>
    </row>
    <row r="631" spans="2:2" ht="15.75" customHeight="1">
      <c r="B631" s="93"/>
    </row>
    <row r="632" spans="2:2" ht="15.75" customHeight="1">
      <c r="B632" s="93"/>
    </row>
    <row r="633" spans="2:2" ht="15.75" customHeight="1">
      <c r="B633" s="93"/>
    </row>
    <row r="634" spans="2:2" ht="15.75" customHeight="1">
      <c r="B634" s="93"/>
    </row>
    <row r="635" spans="2:2" ht="15.75" customHeight="1">
      <c r="B635" s="93"/>
    </row>
    <row r="636" spans="2:2" ht="15.75" customHeight="1">
      <c r="B636" s="93"/>
    </row>
    <row r="637" spans="2:2" ht="15.75" customHeight="1">
      <c r="B637" s="93"/>
    </row>
    <row r="638" spans="2:2" ht="15.75" customHeight="1">
      <c r="B638" s="93"/>
    </row>
    <row r="639" spans="2:2" ht="15.75" customHeight="1">
      <c r="B639" s="93"/>
    </row>
    <row r="640" spans="2:2" ht="15.75" customHeight="1">
      <c r="B640" s="93"/>
    </row>
    <row r="641" spans="2:2" ht="15.75" customHeight="1">
      <c r="B641" s="93"/>
    </row>
    <row r="642" spans="2:2" ht="15.75" customHeight="1">
      <c r="B642" s="93"/>
    </row>
    <row r="643" spans="2:2" ht="15.75" customHeight="1">
      <c r="B643" s="93"/>
    </row>
    <row r="644" spans="2:2" ht="15.75" customHeight="1">
      <c r="B644" s="93"/>
    </row>
    <row r="645" spans="2:2" ht="15.75" customHeight="1">
      <c r="B645" s="93"/>
    </row>
    <row r="646" spans="2:2" ht="15.75" customHeight="1">
      <c r="B646" s="93"/>
    </row>
    <row r="647" spans="2:2" ht="15.75" customHeight="1">
      <c r="B647" s="93"/>
    </row>
    <row r="648" spans="2:2" ht="15.75" customHeight="1">
      <c r="B648" s="93"/>
    </row>
    <row r="649" spans="2:2" ht="15.75" customHeight="1">
      <c r="B649" s="93"/>
    </row>
    <row r="650" spans="2:2" ht="15.75" customHeight="1">
      <c r="B650" s="93"/>
    </row>
    <row r="651" spans="2:2" ht="15.75" customHeight="1">
      <c r="B651" s="93"/>
    </row>
    <row r="652" spans="2:2" ht="15.75" customHeight="1">
      <c r="B652" s="93"/>
    </row>
    <row r="653" spans="2:2" ht="15.75" customHeight="1">
      <c r="B653" s="93"/>
    </row>
    <row r="654" spans="2:2" ht="15.75" customHeight="1">
      <c r="B654" s="93"/>
    </row>
    <row r="655" spans="2:2" ht="15.75" customHeight="1">
      <c r="B655" s="93"/>
    </row>
    <row r="656" spans="2:2" ht="15.75" customHeight="1">
      <c r="B656" s="93"/>
    </row>
    <row r="657" spans="2:2" ht="15.75" customHeight="1">
      <c r="B657" s="93"/>
    </row>
    <row r="658" spans="2:2" ht="15.75" customHeight="1">
      <c r="B658" s="93"/>
    </row>
    <row r="659" spans="2:2" ht="15.75" customHeight="1">
      <c r="B659" s="93"/>
    </row>
    <row r="660" spans="2:2" ht="15.75" customHeight="1">
      <c r="B660" s="93"/>
    </row>
    <row r="661" spans="2:2" ht="15.75" customHeight="1">
      <c r="B661" s="93"/>
    </row>
    <row r="662" spans="2:2" ht="15.75" customHeight="1">
      <c r="B662" s="93"/>
    </row>
    <row r="663" spans="2:2" ht="15.75" customHeight="1">
      <c r="B663" s="93"/>
    </row>
    <row r="664" spans="2:2" ht="15.75" customHeight="1">
      <c r="B664" s="93"/>
    </row>
    <row r="665" spans="2:2" ht="15.75" customHeight="1">
      <c r="B665" s="93"/>
    </row>
    <row r="666" spans="2:2" ht="15.75" customHeight="1">
      <c r="B666" s="93"/>
    </row>
    <row r="667" spans="2:2" ht="15.75" customHeight="1">
      <c r="B667" s="93"/>
    </row>
    <row r="668" spans="2:2" ht="15.75" customHeight="1">
      <c r="B668" s="93"/>
    </row>
    <row r="669" spans="2:2" ht="15.75" customHeight="1">
      <c r="B669" s="93"/>
    </row>
    <row r="670" spans="2:2" ht="15.75" customHeight="1">
      <c r="B670" s="93"/>
    </row>
    <row r="671" spans="2:2" ht="15.75" customHeight="1">
      <c r="B671" s="93"/>
    </row>
    <row r="672" spans="2:2" ht="15.75" customHeight="1">
      <c r="B672" s="93"/>
    </row>
    <row r="673" spans="2:2" ht="15.75" customHeight="1">
      <c r="B673" s="93"/>
    </row>
    <row r="674" spans="2:2" ht="15.75" customHeight="1">
      <c r="B674" s="93"/>
    </row>
    <row r="675" spans="2:2" ht="15.75" customHeight="1">
      <c r="B675" s="93"/>
    </row>
    <row r="676" spans="2:2" ht="15.75" customHeight="1">
      <c r="B676" s="93"/>
    </row>
    <row r="677" spans="2:2" ht="15.75" customHeight="1">
      <c r="B677" s="93"/>
    </row>
    <row r="678" spans="2:2" ht="15.75" customHeight="1">
      <c r="B678" s="93"/>
    </row>
    <row r="679" spans="2:2" ht="15.75" customHeight="1">
      <c r="B679" s="93"/>
    </row>
    <row r="680" spans="2:2" ht="15.75" customHeight="1">
      <c r="B680" s="93"/>
    </row>
    <row r="681" spans="2:2" ht="15.75" customHeight="1">
      <c r="B681" s="93"/>
    </row>
    <row r="682" spans="2:2" ht="15.75" customHeight="1">
      <c r="B682" s="93"/>
    </row>
    <row r="683" spans="2:2" ht="15.75" customHeight="1">
      <c r="B683" s="93"/>
    </row>
    <row r="684" spans="2:2" ht="15.75" customHeight="1">
      <c r="B684" s="93"/>
    </row>
    <row r="685" spans="2:2" ht="15.75" customHeight="1">
      <c r="B685" s="93"/>
    </row>
    <row r="686" spans="2:2" ht="15.75" customHeight="1">
      <c r="B686" s="93"/>
    </row>
    <row r="687" spans="2:2" ht="15.75" customHeight="1">
      <c r="B687" s="93"/>
    </row>
    <row r="688" spans="2:2" ht="15.75" customHeight="1">
      <c r="B688" s="93"/>
    </row>
    <row r="689" spans="2:2" ht="15.75" customHeight="1">
      <c r="B689" s="93"/>
    </row>
    <row r="690" spans="2:2" ht="15.75" customHeight="1">
      <c r="B690" s="93"/>
    </row>
    <row r="691" spans="2:2" ht="15.75" customHeight="1">
      <c r="B691" s="93"/>
    </row>
    <row r="692" spans="2:2" ht="15.75" customHeight="1">
      <c r="B692" s="93"/>
    </row>
    <row r="693" spans="2:2" ht="15.75" customHeight="1">
      <c r="B693" s="93"/>
    </row>
    <row r="694" spans="2:2" ht="15.75" customHeight="1">
      <c r="B694" s="93"/>
    </row>
    <row r="695" spans="2:2" ht="15.75" customHeight="1">
      <c r="B695" s="93"/>
    </row>
    <row r="696" spans="2:2" ht="15.75" customHeight="1">
      <c r="B696" s="93"/>
    </row>
    <row r="697" spans="2:2" ht="15.75" customHeight="1">
      <c r="B697" s="93"/>
    </row>
    <row r="698" spans="2:2" ht="15.75" customHeight="1">
      <c r="B698" s="93"/>
    </row>
    <row r="699" spans="2:2" ht="15.75" customHeight="1">
      <c r="B699" s="93"/>
    </row>
    <row r="700" spans="2:2" ht="15.75" customHeight="1">
      <c r="B700" s="93"/>
    </row>
    <row r="701" spans="2:2" ht="15.75" customHeight="1">
      <c r="B701" s="93"/>
    </row>
    <row r="702" spans="2:2" ht="15.75" customHeight="1">
      <c r="B702" s="93"/>
    </row>
    <row r="703" spans="2:2" ht="15.75" customHeight="1">
      <c r="B703" s="93"/>
    </row>
    <row r="704" spans="2:2" ht="15.75" customHeight="1">
      <c r="B704" s="93"/>
    </row>
    <row r="705" spans="2:2" ht="15.75" customHeight="1">
      <c r="B705" s="93"/>
    </row>
    <row r="706" spans="2:2" ht="15.75" customHeight="1">
      <c r="B706" s="93"/>
    </row>
    <row r="707" spans="2:2" ht="15.75" customHeight="1">
      <c r="B707" s="93"/>
    </row>
    <row r="708" spans="2:2" ht="15.75" customHeight="1">
      <c r="B708" s="93"/>
    </row>
    <row r="709" spans="2:2" ht="15.75" customHeight="1">
      <c r="B709" s="93"/>
    </row>
    <row r="710" spans="2:2" ht="15.75" customHeight="1">
      <c r="B710" s="93"/>
    </row>
    <row r="711" spans="2:2" ht="15.75" customHeight="1">
      <c r="B711" s="93"/>
    </row>
    <row r="712" spans="2:2" ht="15.75" customHeight="1">
      <c r="B712" s="93"/>
    </row>
    <row r="713" spans="2:2" ht="15.75" customHeight="1">
      <c r="B713" s="93"/>
    </row>
    <row r="714" spans="2:2" ht="15.75" customHeight="1">
      <c r="B714" s="93"/>
    </row>
    <row r="715" spans="2:2" ht="15.75" customHeight="1">
      <c r="B715" s="93"/>
    </row>
    <row r="716" spans="2:2" ht="15.75" customHeight="1">
      <c r="B716" s="93"/>
    </row>
    <row r="717" spans="2:2" ht="15.75" customHeight="1">
      <c r="B717" s="93"/>
    </row>
    <row r="718" spans="2:2" ht="15.75" customHeight="1">
      <c r="B718" s="93"/>
    </row>
    <row r="719" spans="2:2" ht="15.75" customHeight="1">
      <c r="B719" s="93"/>
    </row>
    <row r="720" spans="2:2" ht="15.75" customHeight="1">
      <c r="B720" s="93"/>
    </row>
    <row r="721" spans="2:2" ht="15.75" customHeight="1">
      <c r="B721" s="93"/>
    </row>
    <row r="722" spans="2:2" ht="15.75" customHeight="1">
      <c r="B722" s="93"/>
    </row>
    <row r="723" spans="2:2" ht="15.75" customHeight="1">
      <c r="B723" s="93"/>
    </row>
    <row r="724" spans="2:2" ht="15.75" customHeight="1">
      <c r="B724" s="93"/>
    </row>
    <row r="725" spans="2:2" ht="15.75" customHeight="1">
      <c r="B725" s="93"/>
    </row>
    <row r="726" spans="2:2" ht="15.75" customHeight="1">
      <c r="B726" s="93"/>
    </row>
    <row r="727" spans="2:2" ht="15.75" customHeight="1">
      <c r="B727" s="93"/>
    </row>
    <row r="728" spans="2:2" ht="15.75" customHeight="1">
      <c r="B728" s="93"/>
    </row>
    <row r="729" spans="2:2" ht="15.75" customHeight="1">
      <c r="B729" s="93"/>
    </row>
    <row r="730" spans="2:2" ht="15.75" customHeight="1">
      <c r="B730" s="93"/>
    </row>
    <row r="731" spans="2:2" ht="15.75" customHeight="1">
      <c r="B731" s="93"/>
    </row>
    <row r="732" spans="2:2" ht="15.75" customHeight="1">
      <c r="B732" s="93"/>
    </row>
    <row r="733" spans="2:2" ht="15.75" customHeight="1">
      <c r="B733" s="93"/>
    </row>
    <row r="734" spans="2:2" ht="15.75" customHeight="1">
      <c r="B734" s="93"/>
    </row>
    <row r="735" spans="2:2" ht="15.75" customHeight="1">
      <c r="B735" s="93"/>
    </row>
    <row r="736" spans="2:2" ht="15.75" customHeight="1">
      <c r="B736" s="93"/>
    </row>
    <row r="737" spans="2:2" ht="15.75" customHeight="1">
      <c r="B737" s="93"/>
    </row>
    <row r="738" spans="2:2" ht="15.75" customHeight="1">
      <c r="B738" s="93"/>
    </row>
    <row r="739" spans="2:2" ht="15.75" customHeight="1">
      <c r="B739" s="93"/>
    </row>
    <row r="740" spans="2:2" ht="15.75" customHeight="1">
      <c r="B740" s="93"/>
    </row>
    <row r="741" spans="2:2" ht="15.75" customHeight="1">
      <c r="B741" s="93"/>
    </row>
    <row r="742" spans="2:2" ht="15.75" customHeight="1">
      <c r="B742" s="93"/>
    </row>
    <row r="743" spans="2:2" ht="15.75" customHeight="1">
      <c r="B743" s="93"/>
    </row>
    <row r="744" spans="2:2" ht="15.75" customHeight="1">
      <c r="B744" s="93"/>
    </row>
    <row r="745" spans="2:2" ht="15.75" customHeight="1">
      <c r="B745" s="93"/>
    </row>
    <row r="746" spans="2:2" ht="15.75" customHeight="1">
      <c r="B746" s="93"/>
    </row>
    <row r="747" spans="2:2" ht="15.75" customHeight="1">
      <c r="B747" s="93"/>
    </row>
    <row r="748" spans="2:2" ht="15.75" customHeight="1">
      <c r="B748" s="93"/>
    </row>
    <row r="749" spans="2:2" ht="15.75" customHeight="1">
      <c r="B749" s="93"/>
    </row>
    <row r="750" spans="2:2" ht="15.75" customHeight="1">
      <c r="B750" s="93"/>
    </row>
    <row r="751" spans="2:2" ht="15.75" customHeight="1">
      <c r="B751" s="93"/>
    </row>
    <row r="752" spans="2:2" ht="15.75" customHeight="1">
      <c r="B752" s="93"/>
    </row>
    <row r="753" spans="2:2" ht="15.75" customHeight="1">
      <c r="B753" s="93"/>
    </row>
    <row r="754" spans="2:2" ht="15.75" customHeight="1">
      <c r="B754" s="93"/>
    </row>
    <row r="755" spans="2:2" ht="15.75" customHeight="1">
      <c r="B755" s="93"/>
    </row>
    <row r="756" spans="2:2" ht="15.75" customHeight="1">
      <c r="B756" s="93"/>
    </row>
    <row r="757" spans="2:2" ht="15.75" customHeight="1">
      <c r="B757" s="93"/>
    </row>
    <row r="758" spans="2:2" ht="15.75" customHeight="1">
      <c r="B758" s="93"/>
    </row>
    <row r="759" spans="2:2" ht="15.75" customHeight="1">
      <c r="B759" s="93"/>
    </row>
    <row r="760" spans="2:2" ht="15.75" customHeight="1">
      <c r="B760" s="93"/>
    </row>
    <row r="761" spans="2:2" ht="15.75" customHeight="1">
      <c r="B761" s="93"/>
    </row>
    <row r="762" spans="2:2" ht="15.75" customHeight="1">
      <c r="B762" s="93"/>
    </row>
    <row r="763" spans="2:2" ht="15.75" customHeight="1">
      <c r="B763" s="93"/>
    </row>
    <row r="764" spans="2:2" ht="15.75" customHeight="1">
      <c r="B764" s="93"/>
    </row>
    <row r="765" spans="2:2" ht="15.75" customHeight="1">
      <c r="B765" s="93"/>
    </row>
    <row r="766" spans="2:2" ht="15.75" customHeight="1">
      <c r="B766" s="93"/>
    </row>
    <row r="767" spans="2:2" ht="15.75" customHeight="1">
      <c r="B767" s="93"/>
    </row>
    <row r="768" spans="2:2" ht="15.75" customHeight="1">
      <c r="B768" s="93"/>
    </row>
    <row r="769" spans="2:2" ht="15.75" customHeight="1">
      <c r="B769" s="93"/>
    </row>
    <row r="770" spans="2:2" ht="15.75" customHeight="1">
      <c r="B770" s="93"/>
    </row>
    <row r="771" spans="2:2" ht="15.75" customHeight="1">
      <c r="B771" s="93"/>
    </row>
    <row r="772" spans="2:2" ht="15.75" customHeight="1">
      <c r="B772" s="93"/>
    </row>
    <row r="773" spans="2:2" ht="15.75" customHeight="1">
      <c r="B773" s="93"/>
    </row>
    <row r="774" spans="2:2" ht="15.75" customHeight="1">
      <c r="B774" s="93"/>
    </row>
    <row r="775" spans="2:2" ht="15.75" customHeight="1">
      <c r="B775" s="93"/>
    </row>
    <row r="776" spans="2:2" ht="15.75" customHeight="1">
      <c r="B776" s="93"/>
    </row>
    <row r="777" spans="2:2" ht="15.75" customHeight="1">
      <c r="B777" s="93"/>
    </row>
    <row r="778" spans="2:2" ht="15.75" customHeight="1">
      <c r="B778" s="93"/>
    </row>
    <row r="779" spans="2:2" ht="15.75" customHeight="1">
      <c r="B779" s="93"/>
    </row>
    <row r="780" spans="2:2" ht="15.75" customHeight="1">
      <c r="B780" s="93"/>
    </row>
    <row r="781" spans="2:2" ht="15.75" customHeight="1">
      <c r="B781" s="93"/>
    </row>
    <row r="782" spans="2:2" ht="15.75" customHeight="1">
      <c r="B782" s="93"/>
    </row>
    <row r="783" spans="2:2" ht="15.75" customHeight="1">
      <c r="B783" s="93"/>
    </row>
    <row r="784" spans="2:2" ht="15.75" customHeight="1">
      <c r="B784" s="93"/>
    </row>
    <row r="785" spans="2:2" ht="15.75" customHeight="1">
      <c r="B785" s="93"/>
    </row>
    <row r="786" spans="2:2" ht="15.75" customHeight="1">
      <c r="B786" s="93"/>
    </row>
    <row r="787" spans="2:2" ht="15.75" customHeight="1">
      <c r="B787" s="93"/>
    </row>
    <row r="788" spans="2:2" ht="15.75" customHeight="1">
      <c r="B788" s="93"/>
    </row>
    <row r="789" spans="2:2" ht="15.75" customHeight="1">
      <c r="B789" s="93"/>
    </row>
    <row r="790" spans="2:2" ht="15.75" customHeight="1">
      <c r="B790" s="93"/>
    </row>
    <row r="791" spans="2:2" ht="15.75" customHeight="1">
      <c r="B791" s="93"/>
    </row>
    <row r="792" spans="2:2" ht="15.75" customHeight="1">
      <c r="B792" s="93"/>
    </row>
    <row r="793" spans="2:2" ht="15.75" customHeight="1">
      <c r="B793" s="93"/>
    </row>
    <row r="794" spans="2:2" ht="15.75" customHeight="1">
      <c r="B794" s="93"/>
    </row>
    <row r="795" spans="2:2" ht="15.75" customHeight="1">
      <c r="B795" s="93"/>
    </row>
    <row r="796" spans="2:2" ht="15.75" customHeight="1">
      <c r="B796" s="93"/>
    </row>
    <row r="797" spans="2:2" ht="15.75" customHeight="1">
      <c r="B797" s="93"/>
    </row>
    <row r="798" spans="2:2" ht="15.75" customHeight="1">
      <c r="B798" s="93"/>
    </row>
    <row r="799" spans="2:2" ht="15.75" customHeight="1">
      <c r="B799" s="93"/>
    </row>
    <row r="800" spans="2:2" ht="15.75" customHeight="1">
      <c r="B800" s="93"/>
    </row>
    <row r="801" spans="2:2" ht="15.75" customHeight="1">
      <c r="B801" s="93"/>
    </row>
    <row r="802" spans="2:2" ht="15.75" customHeight="1">
      <c r="B802" s="93"/>
    </row>
    <row r="803" spans="2:2" ht="15.75" customHeight="1">
      <c r="B803" s="93"/>
    </row>
    <row r="804" spans="2:2" ht="15.75" customHeight="1">
      <c r="B804" s="93"/>
    </row>
    <row r="805" spans="2:2" ht="15.75" customHeight="1">
      <c r="B805" s="93"/>
    </row>
    <row r="806" spans="2:2" ht="15.75" customHeight="1">
      <c r="B806" s="93"/>
    </row>
    <row r="807" spans="2:2" ht="15.75" customHeight="1">
      <c r="B807" s="93"/>
    </row>
    <row r="808" spans="2:2" ht="15.75" customHeight="1">
      <c r="B808" s="93"/>
    </row>
    <row r="809" spans="2:2" ht="15.75" customHeight="1">
      <c r="B809" s="93"/>
    </row>
    <row r="810" spans="2:2" ht="15.75" customHeight="1">
      <c r="B810" s="93"/>
    </row>
    <row r="811" spans="2:2" ht="15.75" customHeight="1">
      <c r="B811" s="93"/>
    </row>
    <row r="812" spans="2:2" ht="15.75" customHeight="1">
      <c r="B812" s="93"/>
    </row>
    <row r="813" spans="2:2" ht="15.75" customHeight="1">
      <c r="B813" s="93"/>
    </row>
    <row r="814" spans="2:2" ht="15.75" customHeight="1">
      <c r="B814" s="93"/>
    </row>
    <row r="815" spans="2:2" ht="15.75" customHeight="1">
      <c r="B815" s="93"/>
    </row>
    <row r="816" spans="2:2" ht="15.75" customHeight="1">
      <c r="B816" s="93"/>
    </row>
    <row r="817" spans="2:2" ht="15.75" customHeight="1">
      <c r="B817" s="93"/>
    </row>
    <row r="818" spans="2:2" ht="15.75" customHeight="1">
      <c r="B818" s="93"/>
    </row>
    <row r="819" spans="2:2" ht="15.75" customHeight="1">
      <c r="B819" s="93"/>
    </row>
    <row r="820" spans="2:2" ht="15.75" customHeight="1">
      <c r="B820" s="93"/>
    </row>
    <row r="821" spans="2:2" ht="15.75" customHeight="1">
      <c r="B821" s="93"/>
    </row>
    <row r="822" spans="2:2" ht="15.75" customHeight="1">
      <c r="B822" s="93"/>
    </row>
    <row r="823" spans="2:2" ht="15.75" customHeight="1">
      <c r="B823" s="93"/>
    </row>
    <row r="824" spans="2:2" ht="15.75" customHeight="1">
      <c r="B824" s="93"/>
    </row>
    <row r="825" spans="2:2" ht="15.75" customHeight="1">
      <c r="B825" s="93"/>
    </row>
    <row r="826" spans="2:2" ht="15.75" customHeight="1">
      <c r="B826" s="93"/>
    </row>
    <row r="827" spans="2:2" ht="15.75" customHeight="1">
      <c r="B827" s="93"/>
    </row>
    <row r="828" spans="2:2" ht="15.75" customHeight="1">
      <c r="B828" s="93"/>
    </row>
    <row r="829" spans="2:2" ht="15.75" customHeight="1">
      <c r="B829" s="93"/>
    </row>
    <row r="830" spans="2:2" ht="15.75" customHeight="1">
      <c r="B830" s="93"/>
    </row>
    <row r="831" spans="2:2" ht="15.75" customHeight="1">
      <c r="B831" s="93"/>
    </row>
    <row r="832" spans="2:2" ht="15.75" customHeight="1">
      <c r="B832" s="93"/>
    </row>
    <row r="833" spans="2:2" ht="15.75" customHeight="1">
      <c r="B833" s="93"/>
    </row>
    <row r="834" spans="2:2" ht="15.75" customHeight="1">
      <c r="B834" s="93"/>
    </row>
    <row r="835" spans="2:2" ht="15.75" customHeight="1">
      <c r="B835" s="93"/>
    </row>
    <row r="836" spans="2:2" ht="15.75" customHeight="1">
      <c r="B836" s="93"/>
    </row>
    <row r="837" spans="2:2" ht="15.75" customHeight="1">
      <c r="B837" s="93"/>
    </row>
    <row r="838" spans="2:2" ht="15.75" customHeight="1">
      <c r="B838" s="93"/>
    </row>
    <row r="839" spans="2:2" ht="15.75" customHeight="1">
      <c r="B839" s="93"/>
    </row>
    <row r="840" spans="2:2" ht="15.75" customHeight="1">
      <c r="B840" s="93"/>
    </row>
    <row r="841" spans="2:2" ht="15.75" customHeight="1">
      <c r="B841" s="93"/>
    </row>
    <row r="842" spans="2:2" ht="15.75" customHeight="1">
      <c r="B842" s="93"/>
    </row>
    <row r="843" spans="2:2" ht="15.75" customHeight="1">
      <c r="B843" s="93"/>
    </row>
    <row r="844" spans="2:2" ht="15.75" customHeight="1">
      <c r="B844" s="93"/>
    </row>
    <row r="845" spans="2:2" ht="15.75" customHeight="1">
      <c r="B845" s="93"/>
    </row>
    <row r="846" spans="2:2" ht="15.75" customHeight="1">
      <c r="B846" s="93"/>
    </row>
    <row r="847" spans="2:2" ht="15.75" customHeight="1">
      <c r="B847" s="93"/>
    </row>
    <row r="848" spans="2:2" ht="15.75" customHeight="1">
      <c r="B848" s="93"/>
    </row>
    <row r="849" spans="2:2" ht="15.75" customHeight="1">
      <c r="B849" s="93"/>
    </row>
    <row r="850" spans="2:2" ht="15.75" customHeight="1">
      <c r="B850" s="93"/>
    </row>
    <row r="851" spans="2:2" ht="15.75" customHeight="1">
      <c r="B851" s="93"/>
    </row>
    <row r="852" spans="2:2" ht="15.75" customHeight="1">
      <c r="B852" s="93"/>
    </row>
    <row r="853" spans="2:2" ht="15.75" customHeight="1">
      <c r="B853" s="93"/>
    </row>
    <row r="854" spans="2:2" ht="15.75" customHeight="1">
      <c r="B854" s="93"/>
    </row>
    <row r="855" spans="2:2" ht="15.75" customHeight="1">
      <c r="B855" s="93"/>
    </row>
    <row r="856" spans="2:2" ht="15.75" customHeight="1">
      <c r="B856" s="93"/>
    </row>
    <row r="857" spans="2:2" ht="15.75" customHeight="1">
      <c r="B857" s="93"/>
    </row>
    <row r="858" spans="2:2" ht="15.75" customHeight="1">
      <c r="B858" s="93"/>
    </row>
    <row r="859" spans="2:2" ht="15.75" customHeight="1">
      <c r="B859" s="93"/>
    </row>
    <row r="860" spans="2:2" ht="15.75" customHeight="1">
      <c r="B860" s="93"/>
    </row>
    <row r="861" spans="2:2" ht="15.75" customHeight="1">
      <c r="B861" s="93"/>
    </row>
    <row r="862" spans="2:2" ht="15.75" customHeight="1">
      <c r="B862" s="93"/>
    </row>
    <row r="863" spans="2:2" ht="15.75" customHeight="1">
      <c r="B863" s="93"/>
    </row>
    <row r="864" spans="2:2" ht="15.75" customHeight="1">
      <c r="B864" s="93"/>
    </row>
    <row r="865" spans="2:2" ht="15.75" customHeight="1">
      <c r="B865" s="93"/>
    </row>
    <row r="866" spans="2:2" ht="15.75" customHeight="1">
      <c r="B866" s="93"/>
    </row>
    <row r="867" spans="2:2" ht="15.75" customHeight="1">
      <c r="B867" s="93"/>
    </row>
    <row r="868" spans="2:2" ht="15.75" customHeight="1">
      <c r="B868" s="93"/>
    </row>
    <row r="869" spans="2:2" ht="15.75" customHeight="1">
      <c r="B869" s="93"/>
    </row>
    <row r="870" spans="2:2" ht="15.75" customHeight="1">
      <c r="B870" s="93"/>
    </row>
    <row r="871" spans="2:2" ht="15.75" customHeight="1">
      <c r="B871" s="93"/>
    </row>
    <row r="872" spans="2:2" ht="15.75" customHeight="1">
      <c r="B872" s="93"/>
    </row>
    <row r="873" spans="2:2" ht="15.75" customHeight="1">
      <c r="B873" s="93"/>
    </row>
    <row r="874" spans="2:2" ht="15.75" customHeight="1">
      <c r="B874" s="93"/>
    </row>
    <row r="875" spans="2:2" ht="15.75" customHeight="1">
      <c r="B875" s="93"/>
    </row>
    <row r="876" spans="2:2" ht="15.75" customHeight="1">
      <c r="B876" s="93"/>
    </row>
    <row r="877" spans="2:2" ht="15.75" customHeight="1">
      <c r="B877" s="93"/>
    </row>
    <row r="878" spans="2:2" ht="15.75" customHeight="1">
      <c r="B878" s="93"/>
    </row>
    <row r="879" spans="2:2" ht="15.75" customHeight="1">
      <c r="B879" s="93"/>
    </row>
    <row r="880" spans="2:2" ht="15.75" customHeight="1">
      <c r="B880" s="93"/>
    </row>
    <row r="881" spans="2:2" ht="15.75" customHeight="1">
      <c r="B881" s="93"/>
    </row>
    <row r="882" spans="2:2" ht="15.75" customHeight="1">
      <c r="B882" s="93"/>
    </row>
    <row r="883" spans="2:2" ht="15.75" customHeight="1">
      <c r="B883" s="93"/>
    </row>
    <row r="884" spans="2:2" ht="15.75" customHeight="1">
      <c r="B884" s="93"/>
    </row>
    <row r="885" spans="2:2" ht="15.75" customHeight="1">
      <c r="B885" s="93"/>
    </row>
    <row r="886" spans="2:2" ht="15.75" customHeight="1">
      <c r="B886" s="93"/>
    </row>
    <row r="887" spans="2:2" ht="15.75" customHeight="1">
      <c r="B887" s="93"/>
    </row>
    <row r="888" spans="2:2" ht="15.75" customHeight="1">
      <c r="B888" s="93"/>
    </row>
    <row r="889" spans="2:2" ht="15.75" customHeight="1">
      <c r="B889" s="93"/>
    </row>
    <row r="890" spans="2:2" ht="15.75" customHeight="1">
      <c r="B890" s="93"/>
    </row>
    <row r="891" spans="2:2" ht="15.75" customHeight="1">
      <c r="B891" s="93"/>
    </row>
    <row r="892" spans="2:2" ht="15.75" customHeight="1">
      <c r="B892" s="93"/>
    </row>
    <row r="893" spans="2:2" ht="15.75" customHeight="1">
      <c r="B893" s="93"/>
    </row>
    <row r="894" spans="2:2" ht="15.75" customHeight="1">
      <c r="B894" s="93"/>
    </row>
    <row r="895" spans="2:2" ht="15.75" customHeight="1">
      <c r="B895" s="93"/>
    </row>
    <row r="896" spans="2:2" ht="15.75" customHeight="1">
      <c r="B896" s="93"/>
    </row>
    <row r="897" spans="2:2" ht="15.75" customHeight="1">
      <c r="B897" s="93"/>
    </row>
    <row r="898" spans="2:2" ht="15.75" customHeight="1">
      <c r="B898" s="93"/>
    </row>
    <row r="899" spans="2:2" ht="15.75" customHeight="1">
      <c r="B899" s="93"/>
    </row>
    <row r="900" spans="2:2" ht="15.75" customHeight="1">
      <c r="B900" s="93"/>
    </row>
    <row r="901" spans="2:2" ht="15.75" customHeight="1">
      <c r="B901" s="93"/>
    </row>
    <row r="902" spans="2:2" ht="15.75" customHeight="1">
      <c r="B902" s="93"/>
    </row>
    <row r="903" spans="2:2" ht="15.75" customHeight="1">
      <c r="B903" s="93"/>
    </row>
    <row r="904" spans="2:2" ht="15.75" customHeight="1">
      <c r="B904" s="93"/>
    </row>
    <row r="905" spans="2:2" ht="15.75" customHeight="1">
      <c r="B905" s="93"/>
    </row>
    <row r="906" spans="2:2" ht="15.75" customHeight="1">
      <c r="B906" s="93"/>
    </row>
    <row r="907" spans="2:2" ht="15.75" customHeight="1">
      <c r="B907" s="93"/>
    </row>
    <row r="908" spans="2:2" ht="15.75" customHeight="1">
      <c r="B908" s="93"/>
    </row>
    <row r="909" spans="2:2" ht="15.75" customHeight="1">
      <c r="B909" s="93"/>
    </row>
    <row r="910" spans="2:2" ht="15.75" customHeight="1">
      <c r="B910" s="93"/>
    </row>
    <row r="911" spans="2:2" ht="15.75" customHeight="1">
      <c r="B911" s="93"/>
    </row>
    <row r="912" spans="2:2" ht="15.75" customHeight="1">
      <c r="B912" s="93"/>
    </row>
    <row r="913" spans="2:2" ht="15.75" customHeight="1">
      <c r="B913" s="93"/>
    </row>
    <row r="914" spans="2:2" ht="15.75" customHeight="1">
      <c r="B914" s="93"/>
    </row>
    <row r="915" spans="2:2" ht="15.75" customHeight="1">
      <c r="B915" s="93"/>
    </row>
    <row r="916" spans="2:2" ht="15.75" customHeight="1">
      <c r="B916" s="93"/>
    </row>
    <row r="917" spans="2:2" ht="15.75" customHeight="1">
      <c r="B917" s="93"/>
    </row>
    <row r="918" spans="2:2" ht="15.75" customHeight="1">
      <c r="B918" s="93"/>
    </row>
    <row r="919" spans="2:2" ht="15.75" customHeight="1">
      <c r="B919" s="93"/>
    </row>
    <row r="920" spans="2:2" ht="15.75" customHeight="1">
      <c r="B920" s="93"/>
    </row>
    <row r="921" spans="2:2" ht="15.75" customHeight="1">
      <c r="B921" s="93"/>
    </row>
    <row r="922" spans="2:2" ht="15.75" customHeight="1">
      <c r="B922" s="93"/>
    </row>
    <row r="923" spans="2:2" ht="15.75" customHeight="1">
      <c r="B923" s="93"/>
    </row>
    <row r="924" spans="2:2" ht="15.75" customHeight="1">
      <c r="B924" s="93"/>
    </row>
    <row r="925" spans="2:2" ht="15.75" customHeight="1">
      <c r="B925" s="93"/>
    </row>
    <row r="926" spans="2:2" ht="15.75" customHeight="1">
      <c r="B926" s="93"/>
    </row>
    <row r="927" spans="2:2" ht="15.75" customHeight="1">
      <c r="B927" s="93"/>
    </row>
    <row r="928" spans="2:2" ht="15.75" customHeight="1">
      <c r="B928" s="93"/>
    </row>
    <row r="929" spans="2:2" ht="15.75" customHeight="1">
      <c r="B929" s="93"/>
    </row>
    <row r="930" spans="2:2" ht="15.75" customHeight="1">
      <c r="B930" s="93"/>
    </row>
    <row r="931" spans="2:2" ht="15.75" customHeight="1">
      <c r="B931" s="93"/>
    </row>
    <row r="932" spans="2:2" ht="15.75" customHeight="1">
      <c r="B932" s="93"/>
    </row>
    <row r="933" spans="2:2" ht="15.75" customHeight="1">
      <c r="B933" s="93"/>
    </row>
    <row r="934" spans="2:2" ht="15.75" customHeight="1">
      <c r="B934" s="93"/>
    </row>
    <row r="935" spans="2:2" ht="15.75" customHeight="1">
      <c r="B935" s="93"/>
    </row>
    <row r="936" spans="2:2" ht="15.75" customHeight="1">
      <c r="B936" s="93"/>
    </row>
    <row r="937" spans="2:2" ht="15.75" customHeight="1">
      <c r="B937" s="93"/>
    </row>
    <row r="938" spans="2:2" ht="15.75" customHeight="1">
      <c r="B938" s="93"/>
    </row>
    <row r="939" spans="2:2" ht="15.75" customHeight="1">
      <c r="B939" s="93"/>
    </row>
    <row r="940" spans="2:2" ht="15.75" customHeight="1">
      <c r="B940" s="93"/>
    </row>
    <row r="941" spans="2:2" ht="15.75" customHeight="1">
      <c r="B941" s="93"/>
    </row>
    <row r="942" spans="2:2" ht="15.75" customHeight="1">
      <c r="B942" s="93"/>
    </row>
    <row r="943" spans="2:2" ht="15.75" customHeight="1">
      <c r="B943" s="93"/>
    </row>
    <row r="944" spans="2:2" ht="15.75" customHeight="1">
      <c r="B944" s="93"/>
    </row>
    <row r="945" spans="2:2" ht="15.75" customHeight="1">
      <c r="B945" s="93"/>
    </row>
    <row r="946" spans="2:2" ht="15.75" customHeight="1">
      <c r="B946" s="93"/>
    </row>
    <row r="947" spans="2:2" ht="15.75" customHeight="1">
      <c r="B947" s="93"/>
    </row>
    <row r="948" spans="2:2" ht="15.75" customHeight="1">
      <c r="B948" s="93"/>
    </row>
    <row r="949" spans="2:2" ht="15.75" customHeight="1">
      <c r="B949" s="93"/>
    </row>
    <row r="950" spans="2:2" ht="15.75" customHeight="1">
      <c r="B950" s="93"/>
    </row>
    <row r="951" spans="2:2" ht="15.75" customHeight="1">
      <c r="B951" s="93"/>
    </row>
    <row r="952" spans="2:2" ht="15.75" customHeight="1">
      <c r="B952" s="93"/>
    </row>
    <row r="953" spans="2:2" ht="15.75" customHeight="1">
      <c r="B953" s="93"/>
    </row>
    <row r="954" spans="2:2" ht="15.75" customHeight="1">
      <c r="B954" s="93"/>
    </row>
    <row r="955" spans="2:2" ht="15.75" customHeight="1">
      <c r="B955" s="93"/>
    </row>
    <row r="956" spans="2:2" ht="15.75" customHeight="1">
      <c r="B956" s="93"/>
    </row>
    <row r="957" spans="2:2" ht="15.75" customHeight="1">
      <c r="B957" s="93"/>
    </row>
    <row r="958" spans="2:2" ht="15.75" customHeight="1">
      <c r="B958" s="93"/>
    </row>
    <row r="959" spans="2:2" ht="15.75" customHeight="1">
      <c r="B959" s="93"/>
    </row>
    <row r="960" spans="2:2" ht="15.75" customHeight="1">
      <c r="B960" s="93"/>
    </row>
    <row r="961" spans="2:2" ht="15.75" customHeight="1">
      <c r="B961" s="93"/>
    </row>
    <row r="962" spans="2:2" ht="15.75" customHeight="1">
      <c r="B962" s="93"/>
    </row>
    <row r="963" spans="2:2" ht="15.75" customHeight="1">
      <c r="B963" s="93"/>
    </row>
    <row r="964" spans="2:2" ht="15.75" customHeight="1">
      <c r="B964" s="93"/>
    </row>
    <row r="965" spans="2:2" ht="15.75" customHeight="1">
      <c r="B965" s="93"/>
    </row>
    <row r="966" spans="2:2" ht="15.75" customHeight="1">
      <c r="B966" s="93"/>
    </row>
    <row r="967" spans="2:2" ht="15.75" customHeight="1">
      <c r="B967" s="93"/>
    </row>
    <row r="968" spans="2:2" ht="15.75" customHeight="1">
      <c r="B968" s="93"/>
    </row>
    <row r="969" spans="2:2" ht="15.75" customHeight="1">
      <c r="B969" s="93"/>
    </row>
    <row r="970" spans="2:2" ht="15.75" customHeight="1">
      <c r="B970" s="93"/>
    </row>
    <row r="971" spans="2:2" ht="15.75" customHeight="1">
      <c r="B971" s="93"/>
    </row>
    <row r="972" spans="2:2" ht="15.75" customHeight="1">
      <c r="B972" s="93"/>
    </row>
    <row r="973" spans="2:2" ht="15.75" customHeight="1">
      <c r="B973" s="93"/>
    </row>
    <row r="974" spans="2:2" ht="15.75" customHeight="1">
      <c r="B974" s="93"/>
    </row>
    <row r="975" spans="2:2" ht="15.75" customHeight="1">
      <c r="B975" s="93"/>
    </row>
    <row r="976" spans="2:2" ht="15.75" customHeight="1">
      <c r="B976" s="93"/>
    </row>
    <row r="977" spans="2:2" ht="15.75" customHeight="1">
      <c r="B977" s="93"/>
    </row>
    <row r="978" spans="2:2" ht="15.75" customHeight="1">
      <c r="B978" s="93"/>
    </row>
    <row r="979" spans="2:2" ht="15.75" customHeight="1">
      <c r="B979" s="93"/>
    </row>
    <row r="980" spans="2:2" ht="15.75" customHeight="1">
      <c r="B980" s="93"/>
    </row>
    <row r="981" spans="2:2" ht="15.75" customHeight="1">
      <c r="B981" s="93"/>
    </row>
    <row r="982" spans="2:2" ht="15.75" customHeight="1">
      <c r="B982" s="93"/>
    </row>
    <row r="983" spans="2:2" ht="15.75" customHeight="1">
      <c r="B983" s="93"/>
    </row>
    <row r="984" spans="2:2" ht="15.75" customHeight="1">
      <c r="B984" s="93"/>
    </row>
    <row r="985" spans="2:2" ht="15.75" customHeight="1">
      <c r="B985" s="93"/>
    </row>
    <row r="986" spans="2:2" ht="15.75" customHeight="1">
      <c r="B986" s="93"/>
    </row>
  </sheetData>
  <mergeCells count="5">
    <mergeCell ref="A1:B1"/>
    <mergeCell ref="A2:B2"/>
    <mergeCell ref="A3:B3"/>
    <mergeCell ref="A4:B4"/>
    <mergeCell ref="A38:B38"/>
  </mergeCells>
  <pageMargins left="0.35433070866141703" right="0.35433070866141703" top="0" bottom="0" header="0" footer="0"/>
  <pageSetup paperSize="9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8"/>
  <sheetViews>
    <sheetView view="pageBreakPreview" zoomScaleNormal="100" zoomScaleSheetLayoutView="100" workbookViewId="0">
      <selection activeCell="A39" sqref="A39:C39"/>
    </sheetView>
  </sheetViews>
  <sheetFormatPr defaultColWidth="14.44140625" defaultRowHeight="15" customHeight="1"/>
  <cols>
    <col min="1" max="1" width="68.33203125" style="81" customWidth="1"/>
    <col min="2" max="2" width="39" style="81" bestFit="1" customWidth="1"/>
    <col min="3" max="3" width="5.88671875" style="81" bestFit="1" customWidth="1"/>
    <col min="4" max="6" width="8.6640625" style="81" customWidth="1"/>
    <col min="7" max="7" width="1.44140625" style="81" bestFit="1" customWidth="1"/>
    <col min="8" max="25" width="8.6640625" style="81" customWidth="1"/>
    <col min="26" max="16384" width="14.44140625" style="81"/>
  </cols>
  <sheetData>
    <row r="1" spans="1:7" ht="17.399999999999999">
      <c r="A1" s="146" t="s">
        <v>130</v>
      </c>
      <c r="B1" s="147"/>
    </row>
    <row r="2" spans="1:7" ht="17.399999999999999">
      <c r="A2" s="146" t="s">
        <v>128</v>
      </c>
      <c r="B2" s="147"/>
    </row>
    <row r="3" spans="1:7" ht="14.4">
      <c r="A3" s="148" t="s">
        <v>129</v>
      </c>
      <c r="B3" s="147"/>
    </row>
    <row r="4" spans="1:7" ht="14.4">
      <c r="A4" s="148" t="s">
        <v>147</v>
      </c>
      <c r="B4" s="147"/>
    </row>
    <row r="5" spans="1:7" ht="15" customHeight="1" thickBot="1"/>
    <row r="6" spans="1:7" s="100" customFormat="1" ht="20.100000000000001" customHeight="1" thickBot="1">
      <c r="A6" s="111" t="s">
        <v>132</v>
      </c>
      <c r="B6" s="120" t="s">
        <v>318</v>
      </c>
      <c r="C6" s="121" t="s">
        <v>99</v>
      </c>
    </row>
    <row r="7" spans="1:7" s="100" customFormat="1" ht="20.100000000000001" customHeight="1">
      <c r="A7" s="109" t="s">
        <v>311</v>
      </c>
      <c r="B7" s="119" t="s">
        <v>242</v>
      </c>
      <c r="C7" s="110">
        <v>1</v>
      </c>
    </row>
    <row r="8" spans="1:7" s="100" customFormat="1" ht="39" customHeight="1">
      <c r="A8" s="83" t="s">
        <v>243</v>
      </c>
      <c r="B8" s="97" t="s">
        <v>366</v>
      </c>
      <c r="C8" s="84">
        <v>1</v>
      </c>
    </row>
    <row r="9" spans="1:7" s="100" customFormat="1" ht="20.100000000000001" customHeight="1">
      <c r="A9" s="82" t="s">
        <v>240</v>
      </c>
      <c r="B9" s="97" t="s">
        <v>345</v>
      </c>
      <c r="C9" s="84">
        <v>1</v>
      </c>
    </row>
    <row r="10" spans="1:7" s="100" customFormat="1" ht="20.100000000000001" customHeight="1">
      <c r="A10" s="82" t="s">
        <v>241</v>
      </c>
      <c r="B10" s="97" t="s">
        <v>346</v>
      </c>
      <c r="C10" s="84">
        <v>1</v>
      </c>
    </row>
    <row r="11" spans="1:7" s="100" customFormat="1" ht="20.100000000000001" customHeight="1">
      <c r="A11" s="82" t="s">
        <v>251</v>
      </c>
      <c r="B11" s="97" t="s">
        <v>250</v>
      </c>
      <c r="C11" s="84">
        <v>1</v>
      </c>
    </row>
    <row r="12" spans="1:7" s="100" customFormat="1" ht="20.100000000000001" customHeight="1">
      <c r="A12" s="82" t="s">
        <v>252</v>
      </c>
      <c r="B12" s="97" t="s">
        <v>247</v>
      </c>
      <c r="C12" s="84">
        <v>1</v>
      </c>
    </row>
    <row r="13" spans="1:7" s="100" customFormat="1" ht="20.100000000000001" customHeight="1">
      <c r="A13" s="82" t="s">
        <v>351</v>
      </c>
      <c r="B13" s="97" t="s">
        <v>245</v>
      </c>
      <c r="C13" s="84">
        <v>1</v>
      </c>
    </row>
    <row r="14" spans="1:7" s="100" customFormat="1" ht="20.100000000000001" customHeight="1">
      <c r="A14" s="82" t="s">
        <v>339</v>
      </c>
      <c r="B14" s="97" t="s">
        <v>336</v>
      </c>
      <c r="C14" s="84">
        <v>1</v>
      </c>
    </row>
    <row r="15" spans="1:7" s="100" customFormat="1" ht="20.100000000000001" customHeight="1">
      <c r="A15" s="82" t="s">
        <v>253</v>
      </c>
      <c r="B15" s="97" t="s">
        <v>249</v>
      </c>
      <c r="C15" s="84">
        <v>1</v>
      </c>
      <c r="G15" s="100" t="s">
        <v>238</v>
      </c>
    </row>
    <row r="16" spans="1:7" s="100" customFormat="1" ht="20.100000000000001" customHeight="1">
      <c r="A16" s="82" t="s">
        <v>347</v>
      </c>
      <c r="B16" s="97" t="s">
        <v>348</v>
      </c>
      <c r="C16" s="84"/>
    </row>
    <row r="17" spans="1:3" s="100" customFormat="1" ht="20.100000000000001" customHeight="1">
      <c r="A17" s="82" t="s">
        <v>340</v>
      </c>
      <c r="B17" s="97" t="s">
        <v>254</v>
      </c>
      <c r="C17" s="84">
        <v>1</v>
      </c>
    </row>
    <row r="18" spans="1:3" s="100" customFormat="1" ht="20.100000000000001" customHeight="1" thickBot="1">
      <c r="A18" s="101" t="s">
        <v>237</v>
      </c>
      <c r="B18" s="107"/>
      <c r="C18" s="102"/>
    </row>
    <row r="19" spans="1:3" s="100" customFormat="1" ht="20.100000000000001" customHeight="1" thickBot="1">
      <c r="A19" s="98"/>
      <c r="B19" s="99"/>
    </row>
    <row r="20" spans="1:3" s="100" customFormat="1" ht="20.100000000000001" customHeight="1" thickBot="1">
      <c r="A20" s="122" t="s">
        <v>352</v>
      </c>
      <c r="B20" s="123" t="s">
        <v>99</v>
      </c>
    </row>
    <row r="21" spans="1:3" s="100" customFormat="1" ht="20.100000000000001" customHeight="1">
      <c r="A21" s="124" t="s">
        <v>148</v>
      </c>
      <c r="B21" s="125">
        <v>1</v>
      </c>
    </row>
    <row r="22" spans="1:3" s="100" customFormat="1" ht="20.100000000000001" customHeight="1">
      <c r="A22" s="82" t="s">
        <v>149</v>
      </c>
      <c r="B22" s="84">
        <v>2</v>
      </c>
    </row>
    <row r="23" spans="1:3" s="100" customFormat="1" ht="20.100000000000001" customHeight="1">
      <c r="A23" s="82" t="s">
        <v>150</v>
      </c>
      <c r="B23" s="84">
        <v>1</v>
      </c>
    </row>
    <row r="24" spans="1:3" s="100" customFormat="1" ht="20.100000000000001" customHeight="1">
      <c r="A24" s="82" t="s">
        <v>135</v>
      </c>
      <c r="B24" s="84">
        <v>2</v>
      </c>
    </row>
    <row r="25" spans="1:3" s="100" customFormat="1" ht="20.100000000000001" customHeight="1">
      <c r="A25" s="82" t="s">
        <v>136</v>
      </c>
      <c r="B25" s="84">
        <v>1</v>
      </c>
    </row>
    <row r="26" spans="1:3" s="100" customFormat="1" ht="20.100000000000001" customHeight="1">
      <c r="A26" s="82" t="s">
        <v>110</v>
      </c>
      <c r="B26" s="84">
        <v>3</v>
      </c>
    </row>
    <row r="27" spans="1:3" s="100" customFormat="1" ht="20.100000000000001" customHeight="1">
      <c r="A27" s="82" t="s">
        <v>151</v>
      </c>
      <c r="B27" s="84">
        <v>3</v>
      </c>
    </row>
    <row r="28" spans="1:3" s="100" customFormat="1" ht="20.100000000000001" customHeight="1">
      <c r="A28" s="82" t="s">
        <v>138</v>
      </c>
      <c r="B28" s="84">
        <v>1</v>
      </c>
    </row>
    <row r="29" spans="1:3" s="100" customFormat="1" ht="20.100000000000001" customHeight="1">
      <c r="A29" s="82" t="s">
        <v>111</v>
      </c>
      <c r="B29" s="84">
        <v>1</v>
      </c>
    </row>
    <row r="30" spans="1:3" s="100" customFormat="1" ht="20.100000000000001" customHeight="1" thickBot="1">
      <c r="A30" s="101" t="s">
        <v>152</v>
      </c>
      <c r="B30" s="102" t="s">
        <v>146</v>
      </c>
    </row>
    <row r="31" spans="1:3" s="100" customFormat="1" ht="20.100000000000001" customHeight="1" thickBot="1">
      <c r="A31" s="113"/>
      <c r="B31" s="113"/>
    </row>
    <row r="32" spans="1:3" s="100" customFormat="1" ht="20.100000000000001" customHeight="1" thickBot="1">
      <c r="A32" s="111" t="s">
        <v>360</v>
      </c>
      <c r="B32" s="112" t="s">
        <v>99</v>
      </c>
    </row>
    <row r="33" spans="1:3" s="100" customFormat="1" ht="20.100000000000001" customHeight="1">
      <c r="A33" s="126" t="s">
        <v>153</v>
      </c>
      <c r="B33" s="127">
        <v>1</v>
      </c>
    </row>
    <row r="34" spans="1:3" s="100" customFormat="1" ht="20.100000000000001" customHeight="1">
      <c r="A34" s="82" t="s">
        <v>154</v>
      </c>
      <c r="B34" s="84">
        <v>1</v>
      </c>
    </row>
    <row r="35" spans="1:3" s="100" customFormat="1" ht="20.100000000000001" customHeight="1">
      <c r="A35" s="82" t="s">
        <v>155</v>
      </c>
      <c r="B35" s="84">
        <v>1</v>
      </c>
    </row>
    <row r="36" spans="1:3" s="100" customFormat="1" ht="20.100000000000001" customHeight="1">
      <c r="A36" s="82" t="s">
        <v>18</v>
      </c>
      <c r="B36" s="84">
        <v>5</v>
      </c>
    </row>
    <row r="37" spans="1:3" s="100" customFormat="1" ht="20.100000000000001" customHeight="1">
      <c r="A37" s="82" t="s">
        <v>145</v>
      </c>
      <c r="B37" s="84">
        <v>1</v>
      </c>
    </row>
    <row r="38" spans="1:3" ht="15.75" customHeight="1"/>
    <row r="39" spans="1:3" ht="64.8" customHeight="1">
      <c r="A39" s="149" t="s">
        <v>359</v>
      </c>
      <c r="B39" s="149"/>
      <c r="C39" s="149"/>
    </row>
    <row r="40" spans="1:3" ht="15.75" customHeight="1"/>
    <row r="41" spans="1:3" ht="15.75" customHeight="1"/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5">
    <mergeCell ref="A1:B1"/>
    <mergeCell ref="A2:B2"/>
    <mergeCell ref="A3:B3"/>
    <mergeCell ref="A4:B4"/>
    <mergeCell ref="A39:C39"/>
  </mergeCells>
  <pageMargins left="0.70866141732283505" right="0.70866141732283505" top="0.74803149606299202" bottom="0.74803149606299202" header="0" footer="0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04"/>
  <sheetViews>
    <sheetView view="pageBreakPreview" topLeftCell="A16" zoomScaleNormal="100" zoomScaleSheetLayoutView="100" workbookViewId="0">
      <selection activeCell="B34" sqref="B34"/>
    </sheetView>
  </sheetViews>
  <sheetFormatPr defaultColWidth="14.44140625" defaultRowHeight="15" customHeight="1"/>
  <cols>
    <col min="1" max="1" width="79.109375" style="81" bestFit="1" customWidth="1"/>
    <col min="2" max="2" width="28.6640625" style="81" customWidth="1"/>
    <col min="3" max="3" width="9.109375" style="81" bestFit="1" customWidth="1"/>
    <col min="4" max="25" width="8.6640625" style="81" customWidth="1"/>
    <col min="26" max="16384" width="14.44140625" style="81"/>
  </cols>
  <sheetData>
    <row r="1" spans="1:3" ht="17.399999999999999">
      <c r="A1" s="146" t="s">
        <v>130</v>
      </c>
      <c r="B1" s="147"/>
    </row>
    <row r="2" spans="1:3" ht="17.399999999999999">
      <c r="A2" s="146" t="s">
        <v>128</v>
      </c>
      <c r="B2" s="147"/>
    </row>
    <row r="3" spans="1:3" ht="14.4">
      <c r="A3" s="148" t="s">
        <v>129</v>
      </c>
      <c r="B3" s="147"/>
    </row>
    <row r="4" spans="1:3" ht="14.4">
      <c r="A4" s="148" t="s">
        <v>156</v>
      </c>
      <c r="B4" s="147"/>
    </row>
    <row r="5" spans="1:3" ht="15" customHeight="1" thickBot="1"/>
    <row r="6" spans="1:3" ht="20.100000000000001" customHeight="1" thickBot="1">
      <c r="A6" s="122" t="s">
        <v>132</v>
      </c>
      <c r="B6" s="133" t="s">
        <v>318</v>
      </c>
      <c r="C6" s="123" t="s">
        <v>99</v>
      </c>
    </row>
    <row r="7" spans="1:3" ht="20.100000000000001" customHeight="1">
      <c r="A7" s="124" t="s">
        <v>312</v>
      </c>
      <c r="B7" s="134" t="s">
        <v>255</v>
      </c>
      <c r="C7" s="125">
        <v>1</v>
      </c>
    </row>
    <row r="8" spans="1:3" ht="20.100000000000001" customHeight="1">
      <c r="A8" s="82" t="s">
        <v>243</v>
      </c>
      <c r="B8" s="97" t="s">
        <v>366</v>
      </c>
      <c r="C8" s="84">
        <v>1</v>
      </c>
    </row>
    <row r="9" spans="1:3" ht="20.100000000000001" customHeight="1">
      <c r="A9" s="129" t="s">
        <v>353</v>
      </c>
      <c r="B9" s="130" t="s">
        <v>354</v>
      </c>
      <c r="C9" s="84">
        <v>1</v>
      </c>
    </row>
    <row r="10" spans="1:3" ht="20.100000000000001" customHeight="1">
      <c r="A10" s="86" t="s">
        <v>157</v>
      </c>
      <c r="B10" s="97" t="s">
        <v>273</v>
      </c>
      <c r="C10" s="84">
        <v>1</v>
      </c>
    </row>
    <row r="11" spans="1:3" ht="20.100000000000001" customHeight="1">
      <c r="A11" s="82" t="s">
        <v>256</v>
      </c>
      <c r="B11" s="97" t="s">
        <v>245</v>
      </c>
      <c r="C11" s="84">
        <v>1</v>
      </c>
    </row>
    <row r="12" spans="1:3" ht="20.100000000000001" customHeight="1">
      <c r="A12" s="82" t="s">
        <v>257</v>
      </c>
      <c r="B12" s="97" t="s">
        <v>247</v>
      </c>
      <c r="C12" s="84">
        <v>1</v>
      </c>
    </row>
    <row r="13" spans="1:3" ht="20.100000000000001" customHeight="1">
      <c r="A13" s="82" t="s">
        <v>258</v>
      </c>
      <c r="B13" s="97" t="s">
        <v>259</v>
      </c>
      <c r="C13" s="84">
        <v>1</v>
      </c>
    </row>
    <row r="14" spans="1:3" ht="20.100000000000001" customHeight="1">
      <c r="A14" s="82" t="s">
        <v>343</v>
      </c>
      <c r="B14" s="97" t="s">
        <v>336</v>
      </c>
      <c r="C14" s="84">
        <v>1</v>
      </c>
    </row>
    <row r="15" spans="1:3" ht="20.100000000000001" customHeight="1">
      <c r="A15" s="82" t="s">
        <v>260</v>
      </c>
      <c r="B15" s="97" t="s">
        <v>249</v>
      </c>
      <c r="C15" s="84">
        <v>1</v>
      </c>
    </row>
    <row r="16" spans="1:3" s="143" customFormat="1" ht="20.100000000000001" customHeight="1">
      <c r="A16" s="82" t="s">
        <v>347</v>
      </c>
      <c r="B16" s="97" t="s">
        <v>348</v>
      </c>
      <c r="C16" s="84"/>
    </row>
    <row r="17" spans="1:3" ht="20.100000000000001" customHeight="1" thickBot="1">
      <c r="A17" s="87" t="s">
        <v>342</v>
      </c>
      <c r="B17" s="107" t="s">
        <v>254</v>
      </c>
      <c r="C17" s="102">
        <v>1</v>
      </c>
    </row>
    <row r="18" spans="1:3" ht="20.100000000000001" customHeight="1" thickBot="1">
      <c r="A18" s="113"/>
      <c r="B18" s="113"/>
      <c r="C18" s="115"/>
    </row>
    <row r="19" spans="1:3" s="92" customFormat="1" ht="20.100000000000001" customHeight="1" thickBot="1">
      <c r="A19" s="111" t="s">
        <v>341</v>
      </c>
      <c r="B19" s="131"/>
      <c r="C19" s="132"/>
    </row>
    <row r="20" spans="1:3" ht="20.100000000000001" customHeight="1">
      <c r="A20" s="109" t="s">
        <v>261</v>
      </c>
      <c r="B20" s="119" t="s">
        <v>262</v>
      </c>
      <c r="C20" s="110">
        <v>1</v>
      </c>
    </row>
    <row r="21" spans="1:3" ht="20.100000000000001" customHeight="1">
      <c r="A21" s="82" t="s">
        <v>239</v>
      </c>
      <c r="B21" s="97" t="s">
        <v>319</v>
      </c>
      <c r="C21" s="84">
        <v>1</v>
      </c>
    </row>
    <row r="22" spans="1:3" ht="20.100000000000001" customHeight="1">
      <c r="A22" s="82" t="s">
        <v>264</v>
      </c>
      <c r="B22" s="97" t="s">
        <v>263</v>
      </c>
      <c r="C22" s="84">
        <v>1</v>
      </c>
    </row>
    <row r="23" spans="1:3" ht="20.100000000000001" customHeight="1">
      <c r="A23" s="82" t="s">
        <v>265</v>
      </c>
      <c r="B23" s="97" t="s">
        <v>266</v>
      </c>
      <c r="C23" s="84">
        <v>1</v>
      </c>
    </row>
    <row r="24" spans="1:3" ht="20.100000000000001" customHeight="1" thickBot="1">
      <c r="A24" s="101" t="s">
        <v>355</v>
      </c>
      <c r="B24" s="107" t="s">
        <v>267</v>
      </c>
      <c r="C24" s="102">
        <v>1</v>
      </c>
    </row>
    <row r="25" spans="1:3" ht="20.100000000000001" customHeight="1" thickBot="1">
      <c r="A25" s="98"/>
      <c r="B25" s="99"/>
      <c r="C25" s="100"/>
    </row>
    <row r="26" spans="1:3" ht="20.100000000000001" customHeight="1" thickBot="1">
      <c r="A26" s="136" t="s">
        <v>352</v>
      </c>
      <c r="B26" s="135" t="s">
        <v>99</v>
      </c>
      <c r="C26" s="100"/>
    </row>
    <row r="27" spans="1:3" ht="20.100000000000001" customHeight="1">
      <c r="A27" s="109" t="s">
        <v>159</v>
      </c>
      <c r="B27" s="110">
        <v>1</v>
      </c>
      <c r="C27" s="100"/>
    </row>
    <row r="28" spans="1:3" ht="20.100000000000001" customHeight="1">
      <c r="A28" s="82" t="s">
        <v>149</v>
      </c>
      <c r="B28" s="84">
        <v>2</v>
      </c>
      <c r="C28" s="100"/>
    </row>
    <row r="29" spans="1:3" ht="20.100000000000001" customHeight="1">
      <c r="A29" s="82" t="s">
        <v>150</v>
      </c>
      <c r="B29" s="84">
        <v>1</v>
      </c>
      <c r="C29" s="100"/>
    </row>
    <row r="30" spans="1:3" ht="20.100000000000001" customHeight="1">
      <c r="A30" s="82" t="s">
        <v>135</v>
      </c>
      <c r="B30" s="84">
        <v>2</v>
      </c>
      <c r="C30" s="100"/>
    </row>
    <row r="31" spans="1:3" ht="20.100000000000001" customHeight="1">
      <c r="A31" s="82" t="s">
        <v>136</v>
      </c>
      <c r="B31" s="84">
        <v>1</v>
      </c>
      <c r="C31" s="100"/>
    </row>
    <row r="32" spans="1:3" ht="20.100000000000001" customHeight="1">
      <c r="A32" s="82" t="s">
        <v>110</v>
      </c>
      <c r="B32" s="84">
        <v>3</v>
      </c>
      <c r="C32" s="100"/>
    </row>
    <row r="33" spans="1:3" ht="20.100000000000001" customHeight="1">
      <c r="A33" s="82" t="s">
        <v>160</v>
      </c>
      <c r="B33" s="84">
        <v>1</v>
      </c>
      <c r="C33" s="100"/>
    </row>
    <row r="34" spans="1:3" ht="20.100000000000001" customHeight="1">
      <c r="A34" s="82" t="s">
        <v>161</v>
      </c>
      <c r="B34" s="84">
        <v>1</v>
      </c>
      <c r="C34" s="100"/>
    </row>
    <row r="35" spans="1:3" ht="20.100000000000001" customHeight="1">
      <c r="A35" s="82" t="s">
        <v>151</v>
      </c>
      <c r="B35" s="84">
        <v>3</v>
      </c>
      <c r="C35" s="100"/>
    </row>
    <row r="36" spans="1:3" ht="20.100000000000001" customHeight="1">
      <c r="A36" s="82" t="s">
        <v>162</v>
      </c>
      <c r="B36" s="84">
        <v>1</v>
      </c>
      <c r="C36" s="100"/>
    </row>
    <row r="37" spans="1:3" ht="20.100000000000001" customHeight="1">
      <c r="A37" s="82" t="s">
        <v>138</v>
      </c>
      <c r="B37" s="84">
        <v>1</v>
      </c>
      <c r="C37" s="100"/>
    </row>
    <row r="38" spans="1:3" ht="20.100000000000001" customHeight="1" thickBot="1">
      <c r="A38" s="101" t="s">
        <v>152</v>
      </c>
      <c r="B38" s="102" t="s">
        <v>146</v>
      </c>
      <c r="C38" s="100"/>
    </row>
    <row r="39" spans="1:3" s="143" customFormat="1" ht="20.100000000000001" customHeight="1">
      <c r="A39" s="113" t="s">
        <v>111</v>
      </c>
      <c r="B39" s="115">
        <v>1</v>
      </c>
      <c r="C39" s="100"/>
    </row>
    <row r="40" spans="1:3" s="95" customFormat="1" ht="20.100000000000001" customHeight="1" thickBot="1">
      <c r="A40" s="113"/>
      <c r="B40" s="115"/>
      <c r="C40" s="100" t="s">
        <v>238</v>
      </c>
    </row>
    <row r="41" spans="1:3" ht="20.100000000000001" customHeight="1" thickBot="1">
      <c r="A41" s="111" t="s">
        <v>360</v>
      </c>
      <c r="B41" s="112" t="s">
        <v>99</v>
      </c>
      <c r="C41" s="100"/>
    </row>
    <row r="42" spans="1:3" ht="20.100000000000001" customHeight="1">
      <c r="A42" s="126" t="s">
        <v>153</v>
      </c>
      <c r="B42" s="127">
        <v>1</v>
      </c>
      <c r="C42" s="100"/>
    </row>
    <row r="43" spans="1:3" ht="20.100000000000001" customHeight="1">
      <c r="A43" s="82" t="s">
        <v>154</v>
      </c>
      <c r="B43" s="84">
        <v>1</v>
      </c>
      <c r="C43" s="100"/>
    </row>
    <row r="44" spans="1:3" ht="20.100000000000001" customHeight="1">
      <c r="A44" s="82" t="s">
        <v>155</v>
      </c>
      <c r="B44" s="84">
        <v>1</v>
      </c>
      <c r="C44" s="100"/>
    </row>
    <row r="45" spans="1:3" ht="20.100000000000001" customHeight="1">
      <c r="A45" s="82" t="s">
        <v>18</v>
      </c>
      <c r="B45" s="84">
        <v>5</v>
      </c>
      <c r="C45" s="100"/>
    </row>
    <row r="46" spans="1:3" ht="20.100000000000001" customHeight="1">
      <c r="A46" s="82" t="s">
        <v>145</v>
      </c>
      <c r="B46" s="84">
        <v>1</v>
      </c>
      <c r="C46" s="100"/>
    </row>
    <row r="47" spans="1:3" ht="10.8" customHeight="1"/>
    <row r="48" spans="1:3" ht="64.2" customHeight="1">
      <c r="A48" s="149" t="s">
        <v>359</v>
      </c>
      <c r="B48" s="149"/>
      <c r="C48" s="149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5">
    <mergeCell ref="A1:B1"/>
    <mergeCell ref="A2:B2"/>
    <mergeCell ref="A3:B3"/>
    <mergeCell ref="A4:B4"/>
    <mergeCell ref="A48:C48"/>
  </mergeCells>
  <pageMargins left="0.35433070866141703" right="0.27559055118110198" top="0.15748031496063" bottom="0.23622047244094499" header="0.196850393700787" footer="0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1"/>
  <sheetViews>
    <sheetView view="pageBreakPreview" zoomScaleNormal="100" zoomScaleSheetLayoutView="100" workbookViewId="0">
      <selection activeCell="A6" sqref="A6"/>
    </sheetView>
  </sheetViews>
  <sheetFormatPr defaultColWidth="14.44140625" defaultRowHeight="15" customHeight="1"/>
  <cols>
    <col min="1" max="1" width="76.21875" bestFit="1" customWidth="1"/>
    <col min="2" max="2" width="30.21875" customWidth="1"/>
    <col min="3" max="3" width="5.88671875" bestFit="1" customWidth="1"/>
    <col min="4" max="20" width="8.6640625" customWidth="1"/>
  </cols>
  <sheetData>
    <row r="1" spans="1:3" ht="17.399999999999999">
      <c r="A1" s="150" t="s">
        <v>130</v>
      </c>
      <c r="B1" s="151"/>
    </row>
    <row r="2" spans="1:3" ht="17.399999999999999">
      <c r="A2" s="150" t="s">
        <v>128</v>
      </c>
      <c r="B2" s="151"/>
    </row>
    <row r="3" spans="1:3" ht="20.399999999999999" customHeight="1">
      <c r="A3" s="152" t="s">
        <v>129</v>
      </c>
      <c r="B3" s="151"/>
    </row>
    <row r="4" spans="1:3" ht="21" customHeight="1">
      <c r="A4" s="153" t="s">
        <v>163</v>
      </c>
      <c r="B4" s="151"/>
    </row>
    <row r="5" spans="1:3" thickBot="1">
      <c r="A5" s="138"/>
      <c r="B5" s="54"/>
      <c r="C5" s="137"/>
    </row>
    <row r="6" spans="1:3" s="92" customFormat="1" ht="24.9" customHeight="1">
      <c r="A6" s="91" t="s">
        <v>132</v>
      </c>
      <c r="B6" s="104" t="s">
        <v>318</v>
      </c>
      <c r="C6" s="118" t="s">
        <v>99</v>
      </c>
    </row>
    <row r="7" spans="1:3" s="92" customFormat="1" ht="21.6" customHeight="1">
      <c r="A7" s="82" t="s">
        <v>313</v>
      </c>
      <c r="B7" s="97" t="s">
        <v>242</v>
      </c>
      <c r="C7" s="84">
        <v>1</v>
      </c>
    </row>
    <row r="8" spans="1:3" s="92" customFormat="1" ht="21.6" customHeight="1">
      <c r="A8" s="82" t="s">
        <v>361</v>
      </c>
      <c r="B8" s="97" t="s">
        <v>242</v>
      </c>
      <c r="C8" s="84">
        <v>1</v>
      </c>
    </row>
    <row r="9" spans="1:3" s="92" customFormat="1" ht="21.6" customHeight="1">
      <c r="A9" s="82" t="s">
        <v>268</v>
      </c>
      <c r="B9" s="97" t="s">
        <v>269</v>
      </c>
      <c r="C9" s="84">
        <v>1</v>
      </c>
    </row>
    <row r="10" spans="1:3" s="92" customFormat="1" ht="21.6" customHeight="1">
      <c r="A10" s="83" t="s">
        <v>323</v>
      </c>
      <c r="B10" s="97" t="s">
        <v>322</v>
      </c>
      <c r="C10" s="84">
        <v>1</v>
      </c>
    </row>
    <row r="11" spans="1:3" s="92" customFormat="1" ht="21.6" customHeight="1">
      <c r="A11" s="82" t="s">
        <v>270</v>
      </c>
      <c r="B11" s="97" t="s">
        <v>271</v>
      </c>
      <c r="C11" s="84">
        <v>1</v>
      </c>
    </row>
    <row r="12" spans="1:3" s="92" customFormat="1" ht="21.6" customHeight="1">
      <c r="A12" s="82" t="s">
        <v>272</v>
      </c>
      <c r="B12" s="97" t="s">
        <v>273</v>
      </c>
      <c r="C12" s="84">
        <v>1</v>
      </c>
    </row>
    <row r="13" spans="1:3" s="92" customFormat="1" ht="21.6" customHeight="1">
      <c r="A13" s="89" t="s">
        <v>275</v>
      </c>
      <c r="B13" s="97" t="s">
        <v>328</v>
      </c>
      <c r="C13" s="84">
        <v>1</v>
      </c>
    </row>
    <row r="14" spans="1:3" s="92" customFormat="1" ht="21.6" customHeight="1">
      <c r="A14" s="89" t="s">
        <v>277</v>
      </c>
      <c r="B14" s="97" t="s">
        <v>276</v>
      </c>
      <c r="C14" s="84">
        <v>1</v>
      </c>
    </row>
    <row r="15" spans="1:3" s="92" customFormat="1" ht="21.6" customHeight="1">
      <c r="A15" s="89" t="s">
        <v>279</v>
      </c>
      <c r="B15" s="97" t="s">
        <v>278</v>
      </c>
      <c r="C15" s="84">
        <v>1</v>
      </c>
    </row>
    <row r="16" spans="1:3" s="92" customFormat="1" ht="21.6" customHeight="1">
      <c r="A16" s="82" t="s">
        <v>280</v>
      </c>
      <c r="B16" s="97" t="s">
        <v>274</v>
      </c>
      <c r="C16" s="84">
        <v>1</v>
      </c>
    </row>
    <row r="17" spans="1:3" s="92" customFormat="1" ht="21.6" customHeight="1">
      <c r="A17" s="82" t="s">
        <v>281</v>
      </c>
      <c r="B17" s="97" t="s">
        <v>274</v>
      </c>
      <c r="C17" s="84">
        <v>1</v>
      </c>
    </row>
    <row r="18" spans="1:3" s="92" customFormat="1" ht="21.6" customHeight="1">
      <c r="A18" s="82" t="s">
        <v>282</v>
      </c>
      <c r="B18" s="97" t="s">
        <v>274</v>
      </c>
      <c r="C18" s="84">
        <v>1</v>
      </c>
    </row>
    <row r="19" spans="1:3" s="143" customFormat="1" ht="21.6" customHeight="1">
      <c r="A19" s="82" t="s">
        <v>158</v>
      </c>
      <c r="B19" s="97"/>
      <c r="C19" s="117">
        <v>1</v>
      </c>
    </row>
    <row r="20" spans="1:3" s="143" customFormat="1" ht="21.6" customHeight="1" thickBot="1">
      <c r="A20" s="87" t="s">
        <v>327</v>
      </c>
      <c r="B20" s="107" t="s">
        <v>254</v>
      </c>
      <c r="C20" s="128">
        <v>1</v>
      </c>
    </row>
    <row r="21" spans="1:3" s="92" customFormat="1" ht="21.6" customHeight="1">
      <c r="A21" s="85" t="s">
        <v>344</v>
      </c>
      <c r="B21" s="97"/>
      <c r="C21" s="84"/>
    </row>
    <row r="22" spans="1:3" s="92" customFormat="1" ht="21.6" customHeight="1">
      <c r="A22" s="82" t="s">
        <v>326</v>
      </c>
      <c r="B22" s="97" t="s">
        <v>320</v>
      </c>
      <c r="C22" s="84">
        <v>1</v>
      </c>
    </row>
    <row r="23" spans="1:3" s="92" customFormat="1" ht="21.6" customHeight="1">
      <c r="A23" s="82" t="s">
        <v>283</v>
      </c>
      <c r="B23" s="97" t="s">
        <v>320</v>
      </c>
      <c r="C23" s="84">
        <v>1</v>
      </c>
    </row>
    <row r="24" spans="1:3" s="92" customFormat="1" ht="21.6" customHeight="1">
      <c r="A24" s="90" t="s">
        <v>324</v>
      </c>
      <c r="B24" s="97" t="s">
        <v>263</v>
      </c>
      <c r="C24" s="84">
        <v>1</v>
      </c>
    </row>
    <row r="25" spans="1:3" s="92" customFormat="1" ht="21.6" customHeight="1">
      <c r="A25" s="82" t="s">
        <v>325</v>
      </c>
      <c r="B25" s="97" t="s">
        <v>266</v>
      </c>
      <c r="C25" s="84">
        <v>1</v>
      </c>
    </row>
    <row r="26" spans="1:3" s="92" customFormat="1" ht="21.6" customHeight="1">
      <c r="A26" s="82" t="s">
        <v>362</v>
      </c>
      <c r="B26" s="97" t="s">
        <v>274</v>
      </c>
      <c r="C26" s="84">
        <v>1</v>
      </c>
    </row>
    <row r="27" spans="1:3" s="143" customFormat="1" ht="21.6" customHeight="1" thickBot="1">
      <c r="A27" s="144"/>
      <c r="B27" s="113"/>
      <c r="C27" s="145"/>
    </row>
    <row r="28" spans="1:3" s="92" customFormat="1" ht="24.9" customHeight="1" thickBot="1">
      <c r="A28" s="139" t="s">
        <v>352</v>
      </c>
      <c r="B28" s="140" t="s">
        <v>99</v>
      </c>
      <c r="C28" s="100"/>
    </row>
    <row r="29" spans="1:3" s="92" customFormat="1" ht="19.8" customHeight="1">
      <c r="A29" s="124" t="s">
        <v>159</v>
      </c>
      <c r="B29" s="125">
        <v>1</v>
      </c>
      <c r="C29" s="100"/>
    </row>
    <row r="30" spans="1:3" s="92" customFormat="1" ht="24.9" customHeight="1">
      <c r="A30" s="82" t="s">
        <v>164</v>
      </c>
      <c r="B30" s="84">
        <v>3</v>
      </c>
      <c r="C30" s="100"/>
    </row>
    <row r="31" spans="1:3" s="92" customFormat="1" ht="24.9" customHeight="1">
      <c r="A31" s="82" t="s">
        <v>165</v>
      </c>
      <c r="B31" s="84">
        <v>2</v>
      </c>
      <c r="C31" s="100"/>
    </row>
    <row r="32" spans="1:3" s="92" customFormat="1" ht="24.9" customHeight="1">
      <c r="A32" s="82" t="s">
        <v>166</v>
      </c>
      <c r="B32" s="84">
        <v>3</v>
      </c>
      <c r="C32" s="100"/>
    </row>
    <row r="33" spans="1:3" s="92" customFormat="1" ht="24.9" customHeight="1">
      <c r="A33" s="82" t="s">
        <v>160</v>
      </c>
      <c r="B33" s="84">
        <v>2</v>
      </c>
      <c r="C33" s="100"/>
    </row>
    <row r="34" spans="1:3" s="92" customFormat="1" ht="24.9" customHeight="1">
      <c r="A34" s="82" t="s">
        <v>167</v>
      </c>
      <c r="B34" s="84">
        <v>1</v>
      </c>
      <c r="C34" s="100"/>
    </row>
    <row r="35" spans="1:3" s="92" customFormat="1" ht="24.9" customHeight="1">
      <c r="A35" s="82" t="s">
        <v>168</v>
      </c>
      <c r="B35" s="84">
        <v>2</v>
      </c>
      <c r="C35" s="100"/>
    </row>
    <row r="36" spans="1:3" s="92" customFormat="1" ht="24.9" customHeight="1">
      <c r="A36" s="82" t="s">
        <v>169</v>
      </c>
      <c r="B36" s="84">
        <v>2</v>
      </c>
      <c r="C36" s="100"/>
    </row>
    <row r="37" spans="1:3" s="92" customFormat="1" ht="24.9" customHeight="1">
      <c r="A37" s="82" t="s">
        <v>170</v>
      </c>
      <c r="B37" s="84">
        <v>1</v>
      </c>
      <c r="C37" s="100"/>
    </row>
    <row r="38" spans="1:3" s="92" customFormat="1" ht="24.9" customHeight="1">
      <c r="A38" s="82" t="s">
        <v>171</v>
      </c>
      <c r="B38" s="84">
        <v>1</v>
      </c>
      <c r="C38" s="100"/>
    </row>
    <row r="39" spans="1:3" s="92" customFormat="1" ht="24.9" customHeight="1">
      <c r="A39" s="82" t="s">
        <v>162</v>
      </c>
      <c r="B39" s="84">
        <v>2</v>
      </c>
      <c r="C39" s="100"/>
    </row>
    <row r="40" spans="1:3" s="143" customFormat="1" ht="24.9" customHeight="1" thickBot="1">
      <c r="A40" s="155" t="s">
        <v>111</v>
      </c>
      <c r="B40" s="156">
        <v>1</v>
      </c>
      <c r="C40" s="100"/>
    </row>
    <row r="41" spans="1:3" s="95" customFormat="1" ht="24.9" customHeight="1" thickBot="1">
      <c r="A41" s="113"/>
      <c r="B41" s="115"/>
      <c r="C41" s="100"/>
    </row>
    <row r="42" spans="1:3" s="92" customFormat="1" ht="24.9" customHeight="1" thickBot="1">
      <c r="A42" s="111" t="s">
        <v>350</v>
      </c>
      <c r="B42" s="141" t="s">
        <v>99</v>
      </c>
      <c r="C42" s="100"/>
    </row>
    <row r="43" spans="1:3" s="92" customFormat="1" ht="24.9" customHeight="1">
      <c r="A43" s="126" t="s">
        <v>172</v>
      </c>
      <c r="B43" s="127">
        <v>1</v>
      </c>
      <c r="C43" s="100"/>
    </row>
    <row r="44" spans="1:3" s="92" customFormat="1" ht="24.9" customHeight="1">
      <c r="A44" s="116" t="s">
        <v>173</v>
      </c>
      <c r="B44" s="117">
        <v>1</v>
      </c>
      <c r="C44" s="100"/>
    </row>
    <row r="45" spans="1:3" s="92" customFormat="1" ht="24.9" customHeight="1">
      <c r="A45" s="116" t="s">
        <v>174</v>
      </c>
      <c r="B45" s="117">
        <v>1</v>
      </c>
      <c r="C45" s="100"/>
    </row>
    <row r="46" spans="1:3" s="92" customFormat="1" ht="24.9" customHeight="1">
      <c r="A46" s="116" t="s">
        <v>155</v>
      </c>
      <c r="B46" s="117">
        <v>1</v>
      </c>
      <c r="C46" s="100"/>
    </row>
    <row r="47" spans="1:3" s="92" customFormat="1" ht="24.9" customHeight="1">
      <c r="A47" s="82" t="s">
        <v>145</v>
      </c>
      <c r="B47" s="84">
        <v>1</v>
      </c>
      <c r="C47" s="100"/>
    </row>
    <row r="48" spans="1:3" ht="18" customHeight="1"/>
    <row r="49" spans="1:2" ht="66" customHeight="1">
      <c r="A49" s="149" t="s">
        <v>359</v>
      </c>
      <c r="B49" s="149"/>
    </row>
    <row r="50" spans="1:2" ht="15.75" customHeight="1"/>
    <row r="51" spans="1:2" ht="15.75" customHeight="1"/>
    <row r="52" spans="1:2" ht="15.75" customHeight="1"/>
    <row r="53" spans="1:2" ht="15.75" customHeight="1"/>
    <row r="54" spans="1:2" ht="15.75" customHeight="1"/>
    <row r="55" spans="1:2" ht="15.75" customHeight="1"/>
    <row r="56" spans="1:2" ht="15.75" customHeight="1"/>
    <row r="57" spans="1:2" ht="15.75" customHeight="1"/>
    <row r="58" spans="1:2" ht="15.75" customHeight="1"/>
    <row r="59" spans="1:2" ht="15.75" customHeight="1"/>
    <row r="60" spans="1:2" ht="15.75" customHeight="1"/>
    <row r="61" spans="1:2" ht="15.75" customHeight="1"/>
    <row r="62" spans="1:2" ht="15.75" customHeight="1"/>
    <row r="63" spans="1:2" ht="15.75" customHeight="1"/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5">
    <mergeCell ref="A1:B1"/>
    <mergeCell ref="A2:B2"/>
    <mergeCell ref="A3:B3"/>
    <mergeCell ref="A4:B4"/>
    <mergeCell ref="A49:B49"/>
  </mergeCells>
  <printOptions horizontalCentered="1"/>
  <pageMargins left="0.23622047244094499" right="0.196850393700787" top="0.19" bottom="0.17" header="0" footer="0"/>
  <pageSetup scale="85" pageOrder="overThenDown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6"/>
  <sheetViews>
    <sheetView view="pageBreakPreview" zoomScaleNormal="100" zoomScaleSheetLayoutView="100" workbookViewId="0">
      <selection activeCell="A2" sqref="A2:B2"/>
    </sheetView>
  </sheetViews>
  <sheetFormatPr defaultColWidth="14.44140625" defaultRowHeight="15" customHeight="1"/>
  <cols>
    <col min="1" max="1" width="79.33203125" bestFit="1" customWidth="1"/>
    <col min="2" max="2" width="30.5546875" bestFit="1" customWidth="1"/>
    <col min="3" max="3" width="5.5546875" bestFit="1" customWidth="1"/>
    <col min="4" max="25" width="8.6640625" customWidth="1"/>
  </cols>
  <sheetData>
    <row r="1" spans="1:4" ht="17.399999999999999">
      <c r="A1" s="150" t="s">
        <v>130</v>
      </c>
      <c r="B1" s="151"/>
    </row>
    <row r="2" spans="1:4" ht="17.399999999999999">
      <c r="A2" s="150" t="s">
        <v>128</v>
      </c>
      <c r="B2" s="151"/>
    </row>
    <row r="3" spans="1:4" ht="24" customHeight="1">
      <c r="A3" s="148" t="s">
        <v>129</v>
      </c>
      <c r="B3" s="147"/>
    </row>
    <row r="4" spans="1:4" ht="21.6" customHeight="1">
      <c r="A4" s="148" t="s">
        <v>175</v>
      </c>
      <c r="B4" s="147"/>
    </row>
    <row r="5" spans="1:4" ht="16.2" thickBot="1">
      <c r="A5" s="53"/>
      <c r="B5" s="54"/>
    </row>
    <row r="6" spans="1:4" s="137" customFormat="1" ht="21" customHeight="1" thickBot="1">
      <c r="A6" s="111" t="s">
        <v>132</v>
      </c>
      <c r="B6" s="120" t="s">
        <v>318</v>
      </c>
      <c r="C6" s="112" t="s">
        <v>99</v>
      </c>
    </row>
    <row r="7" spans="1:4" s="137" customFormat="1" ht="19.8" customHeight="1">
      <c r="A7" s="109" t="s">
        <v>314</v>
      </c>
      <c r="B7" s="119" t="s">
        <v>242</v>
      </c>
      <c r="C7" s="110">
        <v>1</v>
      </c>
    </row>
    <row r="8" spans="1:4" s="137" customFormat="1" ht="19.8" customHeight="1">
      <c r="A8" s="82" t="s">
        <v>315</v>
      </c>
      <c r="B8" s="97" t="s">
        <v>242</v>
      </c>
      <c r="C8" s="84">
        <v>1</v>
      </c>
    </row>
    <row r="9" spans="1:4" s="137" customFormat="1" ht="19.8" customHeight="1">
      <c r="A9" s="82" t="s">
        <v>284</v>
      </c>
      <c r="B9" s="97" t="s">
        <v>285</v>
      </c>
      <c r="C9" s="84">
        <v>1</v>
      </c>
    </row>
    <row r="10" spans="1:4" s="137" customFormat="1" ht="19.8" customHeight="1">
      <c r="A10" s="83" t="s">
        <v>329</v>
      </c>
      <c r="B10" s="97" t="s">
        <v>322</v>
      </c>
      <c r="C10" s="84">
        <v>1</v>
      </c>
    </row>
    <row r="11" spans="1:4" s="137" customFormat="1" ht="19.8" customHeight="1">
      <c r="A11" s="82" t="s">
        <v>286</v>
      </c>
      <c r="B11" s="97" t="s">
        <v>267</v>
      </c>
      <c r="C11" s="84">
        <v>1</v>
      </c>
    </row>
    <row r="12" spans="1:4" s="137" customFormat="1" ht="19.8" customHeight="1">
      <c r="A12" s="86" t="s">
        <v>287</v>
      </c>
      <c r="B12" s="97" t="s">
        <v>271</v>
      </c>
      <c r="C12" s="84">
        <v>1</v>
      </c>
    </row>
    <row r="13" spans="1:4" s="137" customFormat="1" ht="19.8" customHeight="1">
      <c r="A13" s="86" t="s">
        <v>288</v>
      </c>
      <c r="B13" s="97" t="s">
        <v>289</v>
      </c>
      <c r="C13" s="84">
        <v>1</v>
      </c>
    </row>
    <row r="14" spans="1:4" s="137" customFormat="1" ht="19.8" customHeight="1">
      <c r="A14" s="89" t="s">
        <v>290</v>
      </c>
      <c r="B14" s="97" t="s">
        <v>274</v>
      </c>
      <c r="C14" s="84">
        <v>1</v>
      </c>
      <c r="D14" s="137" t="s">
        <v>238</v>
      </c>
    </row>
    <row r="15" spans="1:4" s="137" customFormat="1" ht="19.8" customHeight="1">
      <c r="A15" s="89" t="s">
        <v>291</v>
      </c>
      <c r="B15" s="97" t="s">
        <v>276</v>
      </c>
      <c r="C15" s="84">
        <v>1</v>
      </c>
    </row>
    <row r="16" spans="1:4" s="137" customFormat="1" ht="19.8" customHeight="1">
      <c r="A16" s="89" t="s">
        <v>292</v>
      </c>
      <c r="B16" s="97" t="s">
        <v>278</v>
      </c>
      <c r="C16" s="84">
        <v>1</v>
      </c>
    </row>
    <row r="17" spans="1:3" s="137" customFormat="1" ht="19.8" customHeight="1">
      <c r="A17" s="82" t="s">
        <v>293</v>
      </c>
      <c r="B17" s="97" t="s">
        <v>274</v>
      </c>
      <c r="C17" s="84">
        <v>1</v>
      </c>
    </row>
    <row r="18" spans="1:3" s="137" customFormat="1" ht="19.8" customHeight="1">
      <c r="A18" s="82" t="s">
        <v>294</v>
      </c>
      <c r="B18" s="97" t="s">
        <v>274</v>
      </c>
      <c r="C18" s="84">
        <v>1</v>
      </c>
    </row>
    <row r="19" spans="1:3" s="137" customFormat="1" ht="19.8" customHeight="1">
      <c r="A19" s="82" t="s">
        <v>176</v>
      </c>
      <c r="B19" s="97" t="s">
        <v>274</v>
      </c>
      <c r="C19" s="84">
        <v>1</v>
      </c>
    </row>
    <row r="20" spans="1:3" s="137" customFormat="1" ht="19.8" customHeight="1">
      <c r="A20" s="82" t="s">
        <v>177</v>
      </c>
      <c r="B20" s="97" t="s">
        <v>274</v>
      </c>
      <c r="C20" s="84">
        <v>1</v>
      </c>
    </row>
    <row r="21" spans="1:3" s="137" customFormat="1" ht="19.8" customHeight="1">
      <c r="A21" s="82" t="s">
        <v>365</v>
      </c>
      <c r="B21" s="97" t="s">
        <v>274</v>
      </c>
      <c r="C21" s="84">
        <v>1</v>
      </c>
    </row>
    <row r="22" spans="1:3" s="137" customFormat="1" ht="19.8" customHeight="1">
      <c r="A22" s="116" t="s">
        <v>327</v>
      </c>
      <c r="B22" s="97" t="s">
        <v>254</v>
      </c>
      <c r="C22" s="117">
        <v>1</v>
      </c>
    </row>
    <row r="23" spans="1:3" s="137" customFormat="1" ht="19.8" customHeight="1" thickBot="1">
      <c r="A23" s="101" t="s">
        <v>158</v>
      </c>
      <c r="B23" s="107"/>
      <c r="C23" s="128">
        <v>1</v>
      </c>
    </row>
    <row r="24" spans="1:3" s="137" customFormat="1" ht="19.8" customHeight="1">
      <c r="A24" s="85" t="s">
        <v>344</v>
      </c>
      <c r="B24" s="97"/>
      <c r="C24" s="84"/>
    </row>
    <row r="25" spans="1:3" s="137" customFormat="1" ht="19.8" customHeight="1">
      <c r="A25" s="82" t="s">
        <v>330</v>
      </c>
      <c r="B25" s="97" t="s">
        <v>320</v>
      </c>
      <c r="C25" s="84">
        <v>1</v>
      </c>
    </row>
    <row r="26" spans="1:3" s="137" customFormat="1" ht="19.8" customHeight="1">
      <c r="A26" s="82" t="s">
        <v>295</v>
      </c>
      <c r="B26" s="97" t="s">
        <v>320</v>
      </c>
      <c r="C26" s="84">
        <v>1</v>
      </c>
    </row>
    <row r="27" spans="1:3" s="137" customFormat="1" ht="19.8" customHeight="1">
      <c r="A27" s="90" t="s">
        <v>331</v>
      </c>
      <c r="B27" s="97" t="s">
        <v>263</v>
      </c>
      <c r="C27" s="84">
        <v>1</v>
      </c>
    </row>
    <row r="28" spans="1:3" s="137" customFormat="1" ht="19.8" customHeight="1">
      <c r="A28" s="82" t="s">
        <v>296</v>
      </c>
      <c r="B28" s="97" t="s">
        <v>266</v>
      </c>
      <c r="C28" s="84">
        <v>1</v>
      </c>
    </row>
    <row r="29" spans="1:3" s="137" customFormat="1" ht="19.8" customHeight="1">
      <c r="A29" s="90" t="s">
        <v>297</v>
      </c>
      <c r="B29" s="97" t="s">
        <v>266</v>
      </c>
      <c r="C29" s="84">
        <v>1</v>
      </c>
    </row>
    <row r="30" spans="1:3" s="137" customFormat="1" ht="19.8" customHeight="1">
      <c r="A30" s="82" t="s">
        <v>363</v>
      </c>
      <c r="B30" s="97" t="s">
        <v>274</v>
      </c>
      <c r="C30" s="84">
        <v>1</v>
      </c>
    </row>
    <row r="31" spans="1:3" s="137" customFormat="1" ht="19.8" customHeight="1"/>
    <row r="32" spans="1:3" s="137" customFormat="1" ht="17.25" customHeight="1">
      <c r="A32" s="100"/>
      <c r="B32" s="100"/>
      <c r="C32" s="100"/>
    </row>
    <row r="33" spans="1:3" s="137" customFormat="1" ht="14.4" thickBot="1">
      <c r="A33" s="98"/>
      <c r="B33" s="100"/>
      <c r="C33" s="99"/>
    </row>
    <row r="34" spans="1:3" s="137" customFormat="1" ht="21" customHeight="1" thickBot="1">
      <c r="A34" s="136" t="s">
        <v>352</v>
      </c>
      <c r="B34" s="135" t="s">
        <v>99</v>
      </c>
      <c r="C34" s="100"/>
    </row>
    <row r="35" spans="1:3" s="137" customFormat="1" ht="18" customHeight="1">
      <c r="A35" s="124" t="s">
        <v>159</v>
      </c>
      <c r="B35" s="125">
        <v>1</v>
      </c>
      <c r="C35" s="100"/>
    </row>
    <row r="36" spans="1:3" s="137" customFormat="1" ht="18" customHeight="1">
      <c r="A36" s="82" t="s">
        <v>164</v>
      </c>
      <c r="B36" s="84">
        <v>3</v>
      </c>
      <c r="C36" s="100"/>
    </row>
    <row r="37" spans="1:3" s="137" customFormat="1" ht="18" customHeight="1">
      <c r="A37" s="82" t="s">
        <v>165</v>
      </c>
      <c r="B37" s="84">
        <v>3</v>
      </c>
      <c r="C37" s="100"/>
    </row>
    <row r="38" spans="1:3" s="137" customFormat="1" ht="18" customHeight="1">
      <c r="A38" s="82" t="s">
        <v>166</v>
      </c>
      <c r="B38" s="84">
        <v>3</v>
      </c>
      <c r="C38" s="100"/>
    </row>
    <row r="39" spans="1:3" s="137" customFormat="1" ht="18" customHeight="1">
      <c r="A39" s="82" t="s">
        <v>160</v>
      </c>
      <c r="B39" s="84">
        <v>2</v>
      </c>
      <c r="C39" s="100"/>
    </row>
    <row r="40" spans="1:3" s="137" customFormat="1" ht="18" customHeight="1">
      <c r="A40" s="142" t="s">
        <v>178</v>
      </c>
      <c r="B40" s="84">
        <v>1</v>
      </c>
      <c r="C40" s="100"/>
    </row>
    <row r="41" spans="1:3" s="137" customFormat="1" ht="18" customHeight="1">
      <c r="A41" s="82" t="s">
        <v>168</v>
      </c>
      <c r="B41" s="84">
        <v>2</v>
      </c>
      <c r="C41" s="100"/>
    </row>
    <row r="42" spans="1:3" s="137" customFormat="1" ht="18" customHeight="1">
      <c r="A42" s="82" t="s">
        <v>169</v>
      </c>
      <c r="B42" s="84">
        <v>2</v>
      </c>
      <c r="C42" s="100"/>
    </row>
    <row r="43" spans="1:3" s="137" customFormat="1" ht="18" customHeight="1">
      <c r="A43" s="82" t="s">
        <v>171</v>
      </c>
      <c r="B43" s="84">
        <v>1</v>
      </c>
      <c r="C43" s="100"/>
    </row>
    <row r="44" spans="1:3" s="137" customFormat="1" ht="18" customHeight="1">
      <c r="A44" s="82" t="s">
        <v>170</v>
      </c>
      <c r="B44" s="84"/>
      <c r="C44" s="100"/>
    </row>
    <row r="45" spans="1:3" s="137" customFormat="1" ht="18" customHeight="1" thickBot="1">
      <c r="A45" s="101" t="s">
        <v>162</v>
      </c>
      <c r="B45" s="102">
        <v>2</v>
      </c>
      <c r="C45" s="100"/>
    </row>
    <row r="46" spans="1:3" s="137" customFormat="1" ht="18" customHeight="1">
      <c r="A46" s="113" t="s">
        <v>111</v>
      </c>
      <c r="B46" s="115">
        <v>1</v>
      </c>
      <c r="C46" s="100"/>
    </row>
    <row r="47" spans="1:3" s="137" customFormat="1" ht="18" customHeight="1" thickBot="1">
      <c r="A47" s="113"/>
      <c r="B47" s="115"/>
      <c r="C47" s="100"/>
    </row>
    <row r="48" spans="1:3" s="137" customFormat="1" ht="22.2" customHeight="1" thickBot="1">
      <c r="A48" s="111" t="s">
        <v>350</v>
      </c>
      <c r="B48" s="141" t="s">
        <v>99</v>
      </c>
      <c r="C48" s="100"/>
    </row>
    <row r="49" spans="1:3" s="137" customFormat="1" ht="18" customHeight="1">
      <c r="A49" s="126" t="s">
        <v>172</v>
      </c>
      <c r="B49" s="127">
        <v>1</v>
      </c>
      <c r="C49" s="100"/>
    </row>
    <row r="50" spans="1:3" s="137" customFormat="1" ht="18" customHeight="1">
      <c r="A50" s="116" t="s">
        <v>173</v>
      </c>
      <c r="B50" s="117">
        <v>1</v>
      </c>
      <c r="C50" s="100"/>
    </row>
    <row r="51" spans="1:3" s="137" customFormat="1" ht="18" customHeight="1">
      <c r="A51" s="116" t="s">
        <v>174</v>
      </c>
      <c r="B51" s="117">
        <v>1</v>
      </c>
      <c r="C51" s="100"/>
    </row>
    <row r="52" spans="1:3" s="137" customFormat="1" ht="18" customHeight="1">
      <c r="A52" s="116" t="s">
        <v>155</v>
      </c>
      <c r="B52" s="117">
        <v>1</v>
      </c>
      <c r="C52" s="100"/>
    </row>
    <row r="53" spans="1:3" s="137" customFormat="1" ht="18" customHeight="1">
      <c r="A53" s="82" t="s">
        <v>145</v>
      </c>
      <c r="B53" s="84">
        <v>1</v>
      </c>
      <c r="C53" s="100"/>
    </row>
    <row r="54" spans="1:3" s="137" customFormat="1" ht="5.4" customHeight="1">
      <c r="A54" s="100"/>
      <c r="B54" s="100"/>
      <c r="C54" s="100"/>
    </row>
    <row r="55" spans="1:3" s="137" customFormat="1" ht="57.6" customHeight="1">
      <c r="A55" s="149" t="s">
        <v>359</v>
      </c>
      <c r="B55" s="149"/>
      <c r="C55" s="149"/>
    </row>
    <row r="56" spans="1:3" s="137" customFormat="1" ht="15.75" customHeight="1">
      <c r="A56" s="100"/>
      <c r="B56" s="100"/>
      <c r="C56" s="100"/>
    </row>
    <row r="57" spans="1:3" s="137" customFormat="1" ht="15.75" customHeight="1">
      <c r="A57" s="100"/>
      <c r="B57" s="100"/>
      <c r="C57" s="100"/>
    </row>
    <row r="58" spans="1:3" s="137" customFormat="1" ht="15.75" customHeight="1"/>
    <row r="59" spans="1:3" s="137" customFormat="1" ht="15.75" customHeight="1"/>
    <row r="60" spans="1:3" s="137" customFormat="1" ht="15.75" customHeight="1"/>
    <row r="61" spans="1:3" s="137" customFormat="1" ht="15.75" customHeight="1"/>
    <row r="62" spans="1:3" s="137" customFormat="1" ht="15.75" customHeight="1"/>
    <row r="63" spans="1:3" s="137" customFormat="1" ht="15.75" customHeight="1"/>
    <row r="64" spans="1:3" s="137" customFormat="1" ht="15.75" customHeight="1"/>
    <row r="65" s="137" customFormat="1" ht="15.75" customHeight="1"/>
    <row r="66" s="137" customFormat="1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5">
    <mergeCell ref="A1:B1"/>
    <mergeCell ref="A2:B2"/>
    <mergeCell ref="A3:B3"/>
    <mergeCell ref="A4:B4"/>
    <mergeCell ref="A55:C55"/>
  </mergeCells>
  <pageMargins left="0.47244094488188998" right="0.27559055118110198" top="0.28000000000000003" bottom="0.43307086614173201" header="0.28000000000000003" footer="0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7"/>
  <sheetViews>
    <sheetView view="pageBreakPreview" topLeftCell="A32" zoomScale="85" zoomScaleNormal="100" zoomScaleSheetLayoutView="85" workbookViewId="0">
      <selection activeCell="B48" sqref="B48"/>
    </sheetView>
  </sheetViews>
  <sheetFormatPr defaultColWidth="14.44140625" defaultRowHeight="15" customHeight="1"/>
  <cols>
    <col min="1" max="1" width="79.33203125" style="81" bestFit="1" customWidth="1"/>
    <col min="2" max="2" width="28.44140625" style="81" customWidth="1"/>
    <col min="3" max="3" width="5.5546875" style="81" bestFit="1" customWidth="1"/>
    <col min="4" max="26" width="8.6640625" style="81" customWidth="1"/>
    <col min="27" max="16384" width="14.44140625" style="81"/>
  </cols>
  <sheetData>
    <row r="1" spans="1:3" ht="17.399999999999999">
      <c r="A1" s="146" t="s">
        <v>130</v>
      </c>
      <c r="B1" s="147"/>
    </row>
    <row r="2" spans="1:3" ht="17.399999999999999">
      <c r="A2" s="146" t="s">
        <v>128</v>
      </c>
      <c r="B2" s="147"/>
    </row>
    <row r="3" spans="1:3" ht="18.600000000000001" customHeight="1">
      <c r="A3" s="148" t="s">
        <v>129</v>
      </c>
      <c r="B3" s="147"/>
    </row>
    <row r="4" spans="1:3" ht="19.8" customHeight="1">
      <c r="A4" s="148" t="s">
        <v>179</v>
      </c>
      <c r="B4" s="147"/>
    </row>
    <row r="5" spans="1:3" ht="15" customHeight="1" thickBot="1"/>
    <row r="6" spans="1:3" s="100" customFormat="1" ht="24.9" customHeight="1" thickBot="1">
      <c r="A6" s="111" t="s">
        <v>132</v>
      </c>
      <c r="B6" s="120" t="s">
        <v>318</v>
      </c>
      <c r="C6" s="112" t="s">
        <v>99</v>
      </c>
    </row>
    <row r="7" spans="1:3" s="100" customFormat="1" ht="24.9" customHeight="1">
      <c r="A7" s="109" t="s">
        <v>316</v>
      </c>
      <c r="B7" s="119" t="s">
        <v>242</v>
      </c>
      <c r="C7" s="110">
        <v>1</v>
      </c>
    </row>
    <row r="8" spans="1:3" s="100" customFormat="1" ht="24.9" customHeight="1">
      <c r="A8" s="82" t="s">
        <v>317</v>
      </c>
      <c r="B8" s="97" t="s">
        <v>242</v>
      </c>
      <c r="C8" s="84">
        <v>1</v>
      </c>
    </row>
    <row r="9" spans="1:3" s="100" customFormat="1" ht="24.9" customHeight="1">
      <c r="A9" s="82" t="s">
        <v>286</v>
      </c>
      <c r="B9" s="97" t="s">
        <v>301</v>
      </c>
      <c r="C9" s="84">
        <v>1</v>
      </c>
    </row>
    <row r="10" spans="1:3" s="100" customFormat="1" ht="24.9" customHeight="1">
      <c r="A10" s="86" t="s">
        <v>298</v>
      </c>
      <c r="B10" s="97" t="s">
        <v>271</v>
      </c>
      <c r="C10" s="84">
        <v>1</v>
      </c>
    </row>
    <row r="11" spans="1:3" s="100" customFormat="1" ht="24.9" customHeight="1">
      <c r="A11" s="86" t="s">
        <v>299</v>
      </c>
      <c r="B11" s="97" t="s">
        <v>300</v>
      </c>
      <c r="C11" s="84">
        <v>1</v>
      </c>
    </row>
    <row r="12" spans="1:3" s="100" customFormat="1" ht="24.9" customHeight="1">
      <c r="A12" s="82" t="s">
        <v>321</v>
      </c>
      <c r="B12" s="97" t="s">
        <v>278</v>
      </c>
      <c r="C12" s="84">
        <v>1</v>
      </c>
    </row>
    <row r="13" spans="1:3" s="100" customFormat="1" ht="24.9" customHeight="1">
      <c r="A13" s="83" t="s">
        <v>332</v>
      </c>
      <c r="B13" s="97" t="s">
        <v>322</v>
      </c>
      <c r="C13" s="84">
        <v>1</v>
      </c>
    </row>
    <row r="14" spans="1:3" s="100" customFormat="1" ht="24.9" customHeight="1">
      <c r="A14" s="89" t="s">
        <v>180</v>
      </c>
      <c r="B14" s="97" t="s">
        <v>274</v>
      </c>
      <c r="C14" s="84">
        <v>1</v>
      </c>
    </row>
    <row r="15" spans="1:3" s="100" customFormat="1" ht="24.9" customHeight="1">
      <c r="A15" s="89" t="s">
        <v>302</v>
      </c>
      <c r="B15" s="97" t="s">
        <v>276</v>
      </c>
      <c r="C15" s="84">
        <v>1</v>
      </c>
    </row>
    <row r="16" spans="1:3" s="100" customFormat="1" ht="24.9" customHeight="1">
      <c r="A16" s="89" t="s">
        <v>303</v>
      </c>
      <c r="B16" s="97" t="s">
        <v>278</v>
      </c>
      <c r="C16" s="84">
        <v>1</v>
      </c>
    </row>
    <row r="17" spans="1:3" s="100" customFormat="1" ht="24.9" customHeight="1">
      <c r="A17" s="82" t="s">
        <v>304</v>
      </c>
      <c r="B17" s="97" t="s">
        <v>274</v>
      </c>
      <c r="C17" s="84">
        <v>1</v>
      </c>
    </row>
    <row r="18" spans="1:3" s="100" customFormat="1" ht="24.9" customHeight="1">
      <c r="A18" s="82" t="s">
        <v>305</v>
      </c>
      <c r="B18" s="97" t="s">
        <v>274</v>
      </c>
      <c r="C18" s="84">
        <v>1</v>
      </c>
    </row>
    <row r="19" spans="1:3" s="100" customFormat="1" ht="24.9" customHeight="1">
      <c r="A19" s="82" t="s">
        <v>306</v>
      </c>
      <c r="B19" s="97" t="s">
        <v>274</v>
      </c>
      <c r="C19" s="84">
        <v>1</v>
      </c>
    </row>
    <row r="20" spans="1:3" s="100" customFormat="1" ht="24.9" customHeight="1">
      <c r="A20" s="82" t="s">
        <v>181</v>
      </c>
      <c r="B20" s="97" t="s">
        <v>274</v>
      </c>
      <c r="C20" s="84">
        <v>1</v>
      </c>
    </row>
    <row r="21" spans="1:3" s="100" customFormat="1" ht="24.9" customHeight="1">
      <c r="A21" s="82" t="s">
        <v>182</v>
      </c>
      <c r="B21" s="97" t="s">
        <v>274</v>
      </c>
      <c r="C21" s="84">
        <v>1</v>
      </c>
    </row>
    <row r="22" spans="1:3" s="100" customFormat="1" ht="24.9" customHeight="1">
      <c r="A22" s="82" t="s">
        <v>158</v>
      </c>
      <c r="B22" s="100" t="s">
        <v>238</v>
      </c>
      <c r="C22" s="84">
        <v>1</v>
      </c>
    </row>
    <row r="23" spans="1:3" s="100" customFormat="1" ht="24.9" customHeight="1" thickBot="1">
      <c r="A23" s="87" t="s">
        <v>327</v>
      </c>
      <c r="B23" s="107" t="s">
        <v>254</v>
      </c>
      <c r="C23" s="128">
        <v>1</v>
      </c>
    </row>
    <row r="24" spans="1:3" s="100" customFormat="1" ht="24.9" customHeight="1">
      <c r="A24" s="91" t="s">
        <v>344</v>
      </c>
      <c r="B24" s="134"/>
      <c r="C24" s="125"/>
    </row>
    <row r="25" spans="1:3" s="100" customFormat="1" ht="24.9" customHeight="1">
      <c r="A25" s="82" t="s">
        <v>333</v>
      </c>
      <c r="B25" s="97" t="s">
        <v>319</v>
      </c>
      <c r="C25" s="84">
        <v>1</v>
      </c>
    </row>
    <row r="26" spans="1:3" s="100" customFormat="1" ht="24.9" customHeight="1">
      <c r="A26" s="82" t="s">
        <v>307</v>
      </c>
      <c r="B26" s="97" t="s">
        <v>319</v>
      </c>
      <c r="C26" s="84">
        <v>1</v>
      </c>
    </row>
    <row r="27" spans="1:3" s="100" customFormat="1" ht="24.9" customHeight="1">
      <c r="A27" s="90" t="s">
        <v>334</v>
      </c>
      <c r="B27" s="97" t="s">
        <v>263</v>
      </c>
      <c r="C27" s="84">
        <v>1</v>
      </c>
    </row>
    <row r="28" spans="1:3" s="100" customFormat="1" ht="24.9" customHeight="1">
      <c r="A28" s="82" t="s">
        <v>308</v>
      </c>
      <c r="B28" s="97" t="s">
        <v>266</v>
      </c>
      <c r="C28" s="84">
        <v>1</v>
      </c>
    </row>
    <row r="29" spans="1:3" s="100" customFormat="1" ht="24.9" customHeight="1">
      <c r="A29" s="90" t="s">
        <v>309</v>
      </c>
      <c r="B29" s="97" t="s">
        <v>266</v>
      </c>
      <c r="C29" s="84">
        <v>1</v>
      </c>
    </row>
    <row r="30" spans="1:3" s="100" customFormat="1" ht="24.9" customHeight="1" thickBot="1">
      <c r="A30" s="101" t="s">
        <v>364</v>
      </c>
      <c r="B30" s="107" t="s">
        <v>274</v>
      </c>
      <c r="C30" s="102">
        <v>1</v>
      </c>
    </row>
    <row r="31" spans="1:3" s="100" customFormat="1" ht="24.9" customHeight="1" thickBot="1"/>
    <row r="32" spans="1:3" s="100" customFormat="1" ht="24.9" customHeight="1" thickBot="1">
      <c r="A32" s="122" t="s">
        <v>352</v>
      </c>
      <c r="B32" s="123" t="s">
        <v>99</v>
      </c>
    </row>
    <row r="33" spans="1:4" s="100" customFormat="1" ht="24.9" customHeight="1">
      <c r="A33" s="124" t="s">
        <v>159</v>
      </c>
      <c r="B33" s="125">
        <v>1</v>
      </c>
    </row>
    <row r="34" spans="1:4" s="100" customFormat="1" ht="24.9" customHeight="1">
      <c r="A34" s="82" t="s">
        <v>164</v>
      </c>
      <c r="B34" s="84">
        <v>3</v>
      </c>
    </row>
    <row r="35" spans="1:4" s="100" customFormat="1" ht="24.9" customHeight="1">
      <c r="A35" s="82" t="s">
        <v>165</v>
      </c>
      <c r="B35" s="84">
        <v>3</v>
      </c>
    </row>
    <row r="36" spans="1:4" s="100" customFormat="1" ht="24.9" customHeight="1">
      <c r="A36" s="82" t="s">
        <v>166</v>
      </c>
      <c r="B36" s="84">
        <v>3</v>
      </c>
    </row>
    <row r="37" spans="1:4" s="100" customFormat="1" ht="24.9" customHeight="1">
      <c r="A37" s="82" t="s">
        <v>160</v>
      </c>
      <c r="B37" s="84">
        <v>2</v>
      </c>
    </row>
    <row r="38" spans="1:4" s="100" customFormat="1" ht="24.9" customHeight="1">
      <c r="A38" s="82" t="s">
        <v>178</v>
      </c>
      <c r="B38" s="84">
        <v>1</v>
      </c>
    </row>
    <row r="39" spans="1:4" s="100" customFormat="1" ht="24.9" customHeight="1">
      <c r="A39" s="82" t="s">
        <v>183</v>
      </c>
      <c r="B39" s="84">
        <v>1</v>
      </c>
    </row>
    <row r="40" spans="1:4" s="100" customFormat="1" ht="24.9" customHeight="1">
      <c r="A40" s="82" t="s">
        <v>168</v>
      </c>
      <c r="B40" s="84">
        <v>2</v>
      </c>
    </row>
    <row r="41" spans="1:4" s="100" customFormat="1" ht="24.9" customHeight="1">
      <c r="A41" s="82" t="s">
        <v>169</v>
      </c>
      <c r="B41" s="84">
        <v>2</v>
      </c>
    </row>
    <row r="42" spans="1:4" s="100" customFormat="1" ht="24.9" customHeight="1">
      <c r="A42" s="82" t="s">
        <v>171</v>
      </c>
      <c r="B42" s="84">
        <v>1</v>
      </c>
    </row>
    <row r="43" spans="1:4" s="100" customFormat="1" ht="24.9" customHeight="1">
      <c r="A43" s="82" t="s">
        <v>170</v>
      </c>
      <c r="B43" s="84">
        <v>1</v>
      </c>
      <c r="D43" s="100" t="s">
        <v>238</v>
      </c>
    </row>
    <row r="44" spans="1:4" s="100" customFormat="1" ht="24.9" customHeight="1">
      <c r="A44" s="82" t="s">
        <v>162</v>
      </c>
      <c r="B44" s="84">
        <v>2</v>
      </c>
    </row>
    <row r="45" spans="1:4" s="100" customFormat="1" ht="24.9" customHeight="1" thickBot="1">
      <c r="A45" s="155" t="s">
        <v>111</v>
      </c>
      <c r="B45" s="156">
        <v>1</v>
      </c>
    </row>
    <row r="46" spans="1:4" s="100" customFormat="1" ht="15" customHeight="1" thickBot="1">
      <c r="A46" s="113"/>
      <c r="B46" s="115"/>
    </row>
    <row r="47" spans="1:4" s="100" customFormat="1" ht="24.9" customHeight="1" thickBot="1">
      <c r="A47" s="111" t="s">
        <v>350</v>
      </c>
      <c r="B47" s="141" t="s">
        <v>99</v>
      </c>
    </row>
    <row r="48" spans="1:4" s="100" customFormat="1" ht="24.9" customHeight="1">
      <c r="A48" s="126" t="s">
        <v>172</v>
      </c>
      <c r="B48" s="127">
        <v>1</v>
      </c>
    </row>
    <row r="49" spans="1:3" s="100" customFormat="1" ht="24.9" customHeight="1">
      <c r="A49" s="116" t="s">
        <v>173</v>
      </c>
      <c r="B49" s="117">
        <v>1</v>
      </c>
    </row>
    <row r="50" spans="1:3" s="100" customFormat="1" ht="24.9" customHeight="1">
      <c r="A50" s="116" t="s">
        <v>174</v>
      </c>
      <c r="B50" s="117">
        <v>1</v>
      </c>
    </row>
    <row r="51" spans="1:3" s="100" customFormat="1" ht="24.9" customHeight="1">
      <c r="A51" s="116" t="s">
        <v>155</v>
      </c>
      <c r="B51" s="117">
        <v>1</v>
      </c>
    </row>
    <row r="52" spans="1:3" s="100" customFormat="1" ht="24.9" customHeight="1">
      <c r="A52" s="82" t="s">
        <v>145</v>
      </c>
      <c r="B52" s="84">
        <v>1</v>
      </c>
    </row>
    <row r="53" spans="1:3" s="95" customFormat="1" ht="8.4" customHeight="1"/>
    <row r="54" spans="1:3" ht="45.6" customHeight="1">
      <c r="A54" s="154" t="s">
        <v>356</v>
      </c>
      <c r="B54" s="154"/>
      <c r="C54" s="154"/>
    </row>
    <row r="55" spans="1:3" ht="15.75" customHeight="1"/>
    <row r="56" spans="1:3" ht="15.75" customHeight="1"/>
    <row r="57" spans="1:3" ht="15.75" customHeight="1"/>
    <row r="58" spans="1:3" ht="15.75" customHeight="1"/>
    <row r="59" spans="1:3" ht="15.75" customHeight="1"/>
    <row r="60" spans="1:3" ht="15.75" customHeight="1"/>
    <row r="61" spans="1:3" ht="15.75" customHeight="1"/>
    <row r="62" spans="1:3" ht="15.75" customHeight="1"/>
    <row r="63" spans="1:3" ht="15.75" customHeight="1"/>
    <row r="64" spans="1: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5">
    <mergeCell ref="A1:B1"/>
    <mergeCell ref="A2:B2"/>
    <mergeCell ref="A3:B3"/>
    <mergeCell ref="A4:B4"/>
    <mergeCell ref="A54:C54"/>
  </mergeCells>
  <pageMargins left="0.39370078740157499" right="0.35433070866141703" top="0.23622047244094499" bottom="0.23622047244094499" header="0" footer="0"/>
  <pageSetup paperSize="9" scale="71" orientation="portrait" r:id="rId1"/>
  <rowBreaks count="1" manualBreakCount="1">
    <brk id="4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REV - KG</vt:lpstr>
      <vt:lpstr>REV - 1</vt:lpstr>
      <vt:lpstr>REV - 2</vt:lpstr>
      <vt:lpstr>III</vt:lpstr>
      <vt:lpstr>IV</vt:lpstr>
      <vt:lpstr>V</vt:lpstr>
      <vt:lpstr>VI</vt:lpstr>
      <vt:lpstr>VII</vt:lpstr>
      <vt:lpstr>VIII</vt:lpstr>
      <vt:lpstr>ACCOUNTS</vt:lpstr>
      <vt:lpstr>Sheet1</vt:lpstr>
      <vt:lpstr>III!Print_Area</vt:lpstr>
      <vt:lpstr>IV!Print_Area</vt:lpstr>
      <vt:lpstr>V!Print_Area</vt:lpstr>
      <vt:lpstr>VII!Print_Area</vt:lpstr>
      <vt:lpstr>VIII!Print_Area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Lenovo</cp:lastModifiedBy>
  <cp:lastPrinted>2025-12-24T08:02:03Z</cp:lastPrinted>
  <dcterms:created xsi:type="dcterms:W3CDTF">2017-02-26T07:00:02Z</dcterms:created>
  <dcterms:modified xsi:type="dcterms:W3CDTF">2025-12-24T08:03:39Z</dcterms:modified>
</cp:coreProperties>
</file>